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9320" windowHeight="15480" tabRatio="500"/>
  </bookViews>
  <sheets>
    <sheet name="Notice d'utilisation" sheetId="3" r:id="rId1"/>
    <sheet name="Matrice" sheetId="2" r:id="rId2"/>
    <sheet name="Résultats" sheetId="1" r:id="rId3"/>
  </sheets>
  <definedNames>
    <definedName name="_xlnm.Print_Titles" localSheetId="1">Matrice!$2:$5</definedName>
    <definedName name="_xlnm.Print_Area" localSheetId="1">Matrice!$A$1:$L$50</definedName>
    <definedName name="_xlnm.Print_Area" localSheetId="0">'Notice d''utilisation'!$A$1:$T$29</definedName>
    <definedName name="_xlnm.Print_Area" localSheetId="2">Résultats!$A$1:$AK$145</definedName>
  </definedName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F7" i="2" l="1"/>
  <c r="G43" i="2"/>
  <c r="G46" i="2"/>
  <c r="G45" i="2"/>
  <c r="G47" i="2"/>
  <c r="G48" i="2"/>
  <c r="G50" i="2"/>
  <c r="G44" i="2"/>
  <c r="G49" i="2"/>
  <c r="D53" i="2"/>
  <c r="G34" i="2"/>
  <c r="G35" i="2"/>
  <c r="G36" i="2"/>
  <c r="G33" i="2"/>
  <c r="D38" i="2"/>
  <c r="D37" i="2"/>
  <c r="E39" i="2"/>
  <c r="F40" i="2"/>
  <c r="G20" i="2"/>
  <c r="G21" i="2"/>
  <c r="G22" i="2"/>
  <c r="G23" i="2"/>
  <c r="G24" i="2"/>
  <c r="G25" i="2"/>
  <c r="G26" i="2"/>
  <c r="D28" i="2"/>
  <c r="D27" i="2"/>
  <c r="G7" i="2"/>
  <c r="G8" i="2"/>
  <c r="G9" i="2"/>
  <c r="G10" i="2"/>
  <c r="G11" i="2"/>
  <c r="G12" i="2"/>
  <c r="G13" i="2"/>
  <c r="D15" i="2"/>
  <c r="D14" i="2"/>
  <c r="F44" i="2"/>
  <c r="F45" i="2"/>
  <c r="F46" i="2"/>
  <c r="F47" i="2"/>
  <c r="F48" i="2"/>
  <c r="F49" i="2"/>
  <c r="F50" i="2"/>
  <c r="F43" i="2"/>
  <c r="H63" i="2"/>
  <c r="H62" i="2"/>
  <c r="H61" i="2"/>
  <c r="H60" i="2"/>
  <c r="E54" i="2"/>
  <c r="F55" i="2"/>
  <c r="J63" i="2"/>
  <c r="K63" i="2"/>
  <c r="J62" i="2"/>
  <c r="K62" i="2"/>
  <c r="E29" i="2"/>
  <c r="F30" i="2"/>
  <c r="J61" i="2"/>
  <c r="K61" i="2"/>
  <c r="E16" i="2"/>
  <c r="F17" i="2"/>
  <c r="J60" i="2"/>
  <c r="K60" i="2"/>
  <c r="D52" i="2"/>
  <c r="I63" i="2"/>
  <c r="I62" i="2"/>
  <c r="I61" i="2"/>
  <c r="I60" i="2"/>
  <c r="F34" i="2"/>
  <c r="F35" i="2"/>
  <c r="F36" i="2"/>
  <c r="F33" i="2"/>
  <c r="F21" i="2"/>
  <c r="F22" i="2"/>
  <c r="F23" i="2"/>
  <c r="F24" i="2"/>
  <c r="F25" i="2"/>
  <c r="F26" i="2"/>
  <c r="F20" i="2"/>
  <c r="F8" i="2"/>
  <c r="F9" i="2"/>
  <c r="F10" i="2"/>
  <c r="F11" i="2"/>
  <c r="F12" i="2"/>
  <c r="F13" i="2"/>
  <c r="V93" i="1"/>
  <c r="V94" i="1"/>
  <c r="V95" i="1"/>
  <c r="V96" i="1"/>
  <c r="V97" i="1"/>
  <c r="V98" i="1"/>
  <c r="V99" i="1"/>
  <c r="V92" i="1"/>
  <c r="T93" i="1"/>
  <c r="T94" i="1"/>
  <c r="T95" i="1"/>
  <c r="T96" i="1"/>
  <c r="T97" i="1"/>
  <c r="T98" i="1"/>
  <c r="T99" i="1"/>
  <c r="T92" i="1"/>
  <c r="W65" i="1"/>
  <c r="W66" i="1"/>
  <c r="W67" i="1"/>
  <c r="W64" i="1"/>
  <c r="U65" i="1"/>
  <c r="U66" i="1"/>
  <c r="U67" i="1"/>
  <c r="U64" i="1"/>
  <c r="W39" i="1"/>
  <c r="W40" i="1"/>
  <c r="W41" i="1"/>
  <c r="W42" i="1"/>
  <c r="W43" i="1"/>
  <c r="W44" i="1"/>
  <c r="W38" i="1"/>
  <c r="U39" i="1"/>
  <c r="U40" i="1"/>
  <c r="U41" i="1"/>
  <c r="U42" i="1"/>
  <c r="U43" i="1"/>
  <c r="U44" i="1"/>
  <c r="U38" i="1"/>
  <c r="V12" i="1"/>
  <c r="V13" i="1"/>
  <c r="V14" i="1"/>
  <c r="V15" i="1"/>
  <c r="V16" i="1"/>
  <c r="V17" i="1"/>
  <c r="V11" i="1"/>
  <c r="T17" i="1"/>
  <c r="T16" i="1"/>
  <c r="T15" i="1"/>
  <c r="T14" i="1"/>
  <c r="T13" i="1"/>
  <c r="T12" i="1"/>
  <c r="T11" i="1"/>
</calcChain>
</file>

<file path=xl/sharedStrings.xml><?xml version="1.0" encoding="utf-8"?>
<sst xmlns="http://schemas.openxmlformats.org/spreadsheetml/2006/main" count="252" uniqueCount="233">
  <si>
    <t>Rubrique</t>
  </si>
  <si>
    <t>2 : raisonnable</t>
  </si>
  <si>
    <t>1 : faible</t>
  </si>
  <si>
    <t xml:space="preserve">Commentaires </t>
  </si>
  <si>
    <t>Y a-t-il un comité ou une instance qui encadre le pilotage des achats responsables au sein de l'entreprise?</t>
  </si>
  <si>
    <t>Un comité achats responsables, au minimum trimestriel, réunit le/les directeur(s) Achats et les responsables achats</t>
  </si>
  <si>
    <t>Un comité achats responsables, au minimum trimestriel,réunit  le/les directeur(s) Achats et ponctuellement des responsables opérationnels</t>
  </si>
  <si>
    <t>Pas de réunion</t>
  </si>
  <si>
    <t>Les achats responsables sont-ils  intégrés dans les instances de gouvernance de la politique Développement Durable  ?</t>
  </si>
  <si>
    <t>Le directeur Achats ou son représentant est membre permanent du comité DD ou équivalent</t>
  </si>
  <si>
    <t>Un correspondant achats est occasionnellement invité au comité DD ou équivalent</t>
  </si>
  <si>
    <t>Pas de représentation des Achats au Comité DD ou équivalent</t>
  </si>
  <si>
    <t>Pas de comité DD ou équivalent</t>
  </si>
  <si>
    <t>Un document explicite-t-il la politique achats responsables (document officiel ou autre support)?</t>
  </si>
  <si>
    <t>Un document explicite la politique achats responsables, est signé par un membre du comex, est diffusé à tous les acheteurs et une version publique est disponible  sur internet</t>
  </si>
  <si>
    <t>Un document explicite la politique achats responsables mais ne fait pas l'objet d'une diffusion à tous les acheteurs</t>
  </si>
  <si>
    <t>Il n'y a pas de document</t>
  </si>
  <si>
    <t xml:space="preserve">Des enjeux en matière d'achats responsables ont-ils été définis avec des priorités assorties? </t>
  </si>
  <si>
    <t>Des priorités pour chaque enjeu,  assortis d'objectifs chiffrés ont été définies</t>
  </si>
  <si>
    <t>Des priorités pour  quelques  enjeux  ont été définies (sans objectif à atteindre)</t>
  </si>
  <si>
    <t>pas de priorité</t>
  </si>
  <si>
    <t xml:space="preserve">Quel périmètre de dépenses est couvert par la direction des achats ? </t>
  </si>
  <si>
    <t>Le périmètre de la direction des achats couvre plus de 90% des dépenses de l'entreprise</t>
  </si>
  <si>
    <t>Le périmètre de la direction des achats couvre plus de 75% des dépenses de l'entreprise</t>
  </si>
  <si>
    <t>Le périmètre de la direction des achats couvre plus de 50% des dépenses de l'entreprise</t>
  </si>
  <si>
    <t>Le périmètre de direction des achats couvre moins de 50% des dépenses de l'entreprise ou l'information n'est pas connue</t>
  </si>
  <si>
    <t xml:space="preserve">Les éléments présentés couvrent: les enjeux métier achats, des outils de sensibilisation, des indicateurs, des exemples de bonnes pratiques... </t>
  </si>
  <si>
    <t>Quelques éléments de la démarche achats responsables sont présentés dans des documents publics (document de référence, site internet…)</t>
  </si>
  <si>
    <t>Quelques éléments de la démarche achats responsables sont disponibles sur demande</t>
  </si>
  <si>
    <t>Aucun élément de la politique achats responsable n'est disponible publiquement</t>
  </si>
  <si>
    <t>La politique d'achats responsables prend-elle en compte la satisfaction des attentes des fournisseurs?</t>
  </si>
  <si>
    <t>Processus partiel d'écoute des fournisseurs et de prise en compte de leurs attentes  (réunions ou lors des audits fournisseurs)</t>
  </si>
  <si>
    <t>Non pas de processus formalisé d'écoute des fournisseurs (enquete satisfaction, réunion fournisseur hors négociation ou autre)</t>
  </si>
  <si>
    <t>Pilotage</t>
  </si>
  <si>
    <t>Un benchmark régulier des pratiques d'achats responsables du secteur d'activité est-il réalisé ?</t>
  </si>
  <si>
    <t>non</t>
  </si>
  <si>
    <t>Existe-t-il une cartographie des risques achats ?</t>
  </si>
  <si>
    <t>L'ensemble des familles achats est positionné au regard des enjeux RSE dans la cartographie. Cette cartographie est utilisée pour déterminer les priorités de la politique achats responsables</t>
  </si>
  <si>
    <t>L'ensemble des familles achats est positionné au regard des enjeux environnementaux, sociaux et économiques dans la cartographie. La cartographie est révisée en fonction des évolutions</t>
  </si>
  <si>
    <t>Il existe une cartographie couvrant certaines familles achats</t>
  </si>
  <si>
    <t>A chaque enjeu correspond un indicateur qualitatif et/ou quantitatif. Une rémunération à la performance est mise en place pour les acheteurs.</t>
  </si>
  <si>
    <t>A chaque enjeu correspond un indicateur</t>
  </si>
  <si>
    <t>Certains enjeux sont couverts par des indicateurs.</t>
  </si>
  <si>
    <t>Il existe des indicateurs ponctuels à fiabiliser.</t>
  </si>
  <si>
    <t>Un tableau de bord mesure l'avancement de la démarche,  est communiqué aux acheteurs et certaines données sont en visibilité de la DG</t>
  </si>
  <si>
    <t>Un tableau de bord mesure l'avancement de la démarche  et est communiqué aux acheteurs</t>
  </si>
  <si>
    <t>Quelques indicateurs existent et sont remontés ponctuellement</t>
  </si>
  <si>
    <t>Aucun élément de pilotage de la démarche n'est formalisé</t>
  </si>
  <si>
    <t>Une politique pro-active est mise en place pour améliorer les délais de paiement</t>
  </si>
  <si>
    <t>Un suivi régulier est fait et des actions correctrices sont prises en cas de dérive</t>
  </si>
  <si>
    <t>Suivi ponctuel sur réclamation du fournisseur</t>
  </si>
  <si>
    <t>Comment est utilisée la charte RSE fournisseurs (ou tout autre document/support) formalisant les attentes vis-à-vis des fournisseurs en matière de RSE?</t>
  </si>
  <si>
    <t>La charte RSE est obligatoire dans tous les contrats et est annexée à toutes les CGA</t>
  </si>
  <si>
    <t>Aucune règle ne rend obligatoire la charte RSE dans les contrats et CGA</t>
  </si>
  <si>
    <t>Aucune charte RSE</t>
  </si>
  <si>
    <t>Aucune intégration des critères RSE dans le cahier des charges des AO</t>
  </si>
  <si>
    <t>L'évaluation du fournisseur intègre des critères élminatoires et l'ensemble des critères RSE sont déterminants dans le choix du fournisseur</t>
  </si>
  <si>
    <t>L'évaluation sur certains critères RSE est éliminatoire dans le choix du fournisseur pour toutes les familles à fort enjeu RSE</t>
  </si>
  <si>
    <t>L'évaluation sur les critères RSE est prise en compte dans le choix du fournisseur</t>
  </si>
  <si>
    <t>L'évaluation ne sert pas d'input en matière de choix de fournisseurs</t>
  </si>
  <si>
    <t>Feedbacks auprès des fournisseurs pour lesquels des analyses RSE ont été faites</t>
  </si>
  <si>
    <t>pas de sensibilisation spécifique sur le sujet</t>
  </si>
  <si>
    <t>Sensibilisation: accroitre la connaissance des fournisseurs en matière de RSE (formation ou journées de sensibilisation, e-learning…) avec attentes du donneur d'ordres en matière de RSE et des exemples de plans d'actions</t>
  </si>
  <si>
    <t>Des règles d'application de l'évaluation RSE sont définies : seuil de déclenchement, plans d'action post analyse pour accompagner le fournisseur (rencontre, audit, plan de sortie). Elles sont appliquées par tous les acheteurs</t>
  </si>
  <si>
    <t>Des seuils de déclenchement sont définis sans systématiser de plan d'action post analyse. Les règles d'application sont appliquées par tous les acheteurs.</t>
  </si>
  <si>
    <t>Des seuils de déclenchement sont définis sans systématiser de plan d'action post analyse. Les règles d'application sont appliquées ponctuellement.</t>
  </si>
  <si>
    <t>Pas de seuil de déclenchement et pas de plan d'action</t>
  </si>
  <si>
    <t>Des programmes de R&amp;D ou  partenariats spécifiques existent sur la co-conception des produits/ services stratégiques en terme de RSE</t>
  </si>
  <si>
    <t>Démarche formalisée pour le co-développement de produits/ services en terme de RSE</t>
  </si>
  <si>
    <t>Ponctuellement des produits/services sont co-développés en terme de RSE</t>
  </si>
  <si>
    <t>Existe-t-il des outils/espaces de dialogues avec les fournisseurs ?</t>
  </si>
  <si>
    <t>Des enquêtes de perception, des espaces d'échanges et un dispositif d'écoute  permettent aux fournisseurs d'exprimer leurs attentes et de réagir sur notre politique achats responsables</t>
  </si>
  <si>
    <t>Ponctuellement des réunions d'échanges ou des études sont organisées</t>
  </si>
  <si>
    <t>Pas d'outils ni de réunion</t>
  </si>
  <si>
    <t>Dans quelle mesure des critères DD sont-ils intégrés à l'évaluation de la performance des acheteurs?</t>
  </si>
  <si>
    <t>Des critères DD sont intégrés dans l'obtention de la part variable des acheteurs</t>
  </si>
  <si>
    <t xml:space="preserve">Des objectifs DD sont intégrés dans l'évaluation de la performance de la plupart des acheteurs </t>
  </si>
  <si>
    <t xml:space="preserve">Des objectifs DD sont intégrés dans l'évaluation de certains acheteurs </t>
  </si>
  <si>
    <t>Aucun objectif ou part variable DD n'est intégré dans les objectifs ou performances des acheteurs</t>
  </si>
  <si>
    <t>Les acheteurs sont-ils formés aux achats responsables?</t>
  </si>
  <si>
    <t>Pas de programme de formation</t>
  </si>
  <si>
    <t>Les autres PP internes à l'entreprise intervenant dans l'acte d'achat (prescripteur) sont-elles formées aux achats responsables?</t>
  </si>
  <si>
    <t>intégration aux comité DD</t>
  </si>
  <si>
    <t>périmètre</t>
  </si>
  <si>
    <t>lisibilité et com aux PP</t>
  </si>
  <si>
    <t>évaluation par tierce partie</t>
  </si>
  <si>
    <t>cartographie risques</t>
  </si>
  <si>
    <t>indicateurs mesures</t>
  </si>
  <si>
    <t>visibilité TBB au plus haut niveau</t>
  </si>
  <si>
    <t>suivi délai paiement</t>
  </si>
  <si>
    <t>force application charte RSE</t>
  </si>
  <si>
    <t>poids de l'évaluation dans choix</t>
  </si>
  <si>
    <t>sensibilisation fournisseurs</t>
  </si>
  <si>
    <t xml:space="preserve">espaces de dialogues </t>
  </si>
  <si>
    <t>La réponse apportée aux questionnaires est exhaustive : réponse à tous les enjeux, formalisation du process, couverture, indicateurs et objectifs, exemples de bonnes pratiques ... / La note Achats à SAM appartient au best in class</t>
  </si>
  <si>
    <t>La réponse apportée aux questionnaires (agences de notation et analystes financiers/ extra-financiers) est partielle /La note Achats à SAM est supérieure à la moyenne</t>
  </si>
  <si>
    <t>Réponses apportées aux questionnaires des clients / La note Achats est égale à la moyenne</t>
  </si>
  <si>
    <t>POLITIQUE ET GOUVERNANCE</t>
  </si>
  <si>
    <t>PILOTAGE</t>
  </si>
  <si>
    <t>DEPLOIEMENT INTERNE</t>
  </si>
  <si>
    <t>Libellé</t>
  </si>
  <si>
    <t>Maturité en terme de Pilotage</t>
  </si>
  <si>
    <t>Des réunions sur le thème des achats responsables ont lieu  mais pas de comité régulier</t>
  </si>
  <si>
    <t>Enquête de satisfaction régulière, plans d'actions et retour vers les fournisseurs (auprès des fournisseurs stratégiques)</t>
  </si>
  <si>
    <t>Enquête de satisfaction régulière  et plans d'actions ponctuels (auprès de quelques fourniseurs)</t>
  </si>
  <si>
    <t>La société participe à un benchmark réalisé par une tierce-partie</t>
  </si>
  <si>
    <t xml:space="preserve">Les pratiques d'achats responsables sont comparées avec celles d'autres sociétés </t>
  </si>
  <si>
    <t>Si la démarche d'achats responsables est évaluée par une tierce partie, quel en est le niveau de réponse  (agences de notation, analystes financiers/extra-financiers et les clients)?</t>
  </si>
  <si>
    <t>Pas de notation par tierce partie / La note Achat est inférieure à la moyenne</t>
  </si>
  <si>
    <t>Des indicateurs de mesure de la performance achats responsables sont-ils définis ?</t>
  </si>
  <si>
    <t>Dans quelle mesure le tableau de bord des indicateurs achats responsables est-il visible au plus haut niveau de l'entreprise?</t>
  </si>
  <si>
    <t>Quelle est la part des fournisseurs qui est évaluée sur leurs performances RSE ?</t>
  </si>
  <si>
    <t>90% des fournisseurs (majeurs et à risque) ont fait l'objet dans les deux dernières années d'une mesure de la performance</t>
  </si>
  <si>
    <t>75% des fournisseurs (majeurs et à risque) ont fait l'objet dans les deux dernières années d'une mesure de la performance</t>
  </si>
  <si>
    <t>50% des fournisseurs (majeurs et à risque) ont fait l'objet dans les deux dernières années d'une mesure de la performance</t>
  </si>
  <si>
    <t>15% des fournisseurs (majeurs et à risque) ont fait l'objet dans les deux dernières années d'une mesure de la performance</t>
  </si>
  <si>
    <t>Les  fournisseurs sont-ils sensibilisés aux achats responsables?</t>
  </si>
  <si>
    <t>L'évaluation des fournisseurs est-elle suivie d'actions ou de décisions concrètes?</t>
  </si>
  <si>
    <t>Existence de programmes de sensibilisation aux enjeux du secteur (e-learning ou autre) pour les fournisseurs, feedbacks auprès des fournisseurs pour lesquels des analyses RSE ont été faites et sensibilisation sur enjeux spécifiques au secteur d'activité du fournisseur</t>
  </si>
  <si>
    <t>comité de pilotage</t>
  </si>
  <si>
    <t>benchmark</t>
  </si>
  <si>
    <t>évaluation fournisseurs</t>
  </si>
  <si>
    <t>co-conception</t>
  </si>
  <si>
    <t>formations autres PP</t>
  </si>
  <si>
    <t xml:space="preserve">document explicite </t>
  </si>
  <si>
    <r>
      <t xml:space="preserve">Un document explicite la politique achats responsables, est diffusé à </t>
    </r>
    <r>
      <rPr>
        <b/>
        <sz val="12"/>
        <color theme="1"/>
        <rFont val="Calibri"/>
        <family val="2"/>
        <scheme val="minor"/>
      </rPr>
      <t>tous</t>
    </r>
    <r>
      <rPr>
        <sz val="12"/>
        <color theme="1"/>
        <rFont val="Calibri"/>
        <family val="2"/>
        <scheme val="minor"/>
      </rPr>
      <t xml:space="preserve"> les acheteurs.</t>
    </r>
  </si>
  <si>
    <t>Entreprise:</t>
  </si>
  <si>
    <t>Maturité en terme de Déploiement Externe</t>
  </si>
  <si>
    <t>Maturité en terme de Déploiement Interne</t>
  </si>
  <si>
    <t xml:space="preserve"> </t>
  </si>
  <si>
    <t>Déploiement en Interne</t>
  </si>
  <si>
    <t>Disposez-vous d'outils de  suivi des délais de paiement fournisseurs?</t>
  </si>
  <si>
    <t>Déploiement en externe</t>
  </si>
  <si>
    <t>Item</t>
  </si>
  <si>
    <t>poids</t>
  </si>
  <si>
    <t>Niveau de maturité</t>
  </si>
  <si>
    <t>satisfaction fournisseurs</t>
  </si>
  <si>
    <t>Politique et Gouvernance</t>
  </si>
  <si>
    <t>motivation / evaluation acheteurs</t>
  </si>
  <si>
    <t>la RSE est prise en compte et valorisée (qq soit la forme)`; En fonction de l'entreprise et de sa maturité, la prise en compte ira de position minimale (entre condition sine qua non) et maximale (valorisation de la RSE )</t>
  </si>
  <si>
    <t>suivi plan d'action fournisseur</t>
  </si>
  <si>
    <t>3 : avancée</t>
  </si>
  <si>
    <t>4 : élevée</t>
  </si>
  <si>
    <t>coût complet</t>
  </si>
  <si>
    <t xml:space="preserve">Dans quelle mesure les démarches de coût complet existent-elles?  </t>
  </si>
  <si>
    <t xml:space="preserve">Des outils/méthodologies existent, sont systématiquement utilisés par des acheteurs  formés </t>
  </si>
  <si>
    <t>Pas d'outils ni de formation sur la question</t>
  </si>
  <si>
    <t xml:space="preserve">Des outils/méthodologies existent, sont ponctuellement utilisés par des acheteurs formés </t>
  </si>
  <si>
    <t xml:space="preserve">Une démarche a été inititiée </t>
  </si>
  <si>
    <t xml:space="preserve"> dépendance économique </t>
  </si>
  <si>
    <t>Pas de prise en compte</t>
  </si>
  <si>
    <t>Prise en compte pour tous les fournisseurs avec accompagnement des fournisseurs référencés et déréférencés</t>
  </si>
  <si>
    <t>Prise en compte et accompagnement de certains fournisseurs</t>
  </si>
  <si>
    <t xml:space="preserve">Prise en compte ponctuelle </t>
  </si>
  <si>
    <t>Travaillez-vous en amont conjointement avec vos fournisseurs sur de la conception de produits innovants en terme de RSE  (dont intégation % matériaux recyclés, biosourcés, outil analyse de la valeur, bilan carbone, ACV…)?</t>
  </si>
  <si>
    <t xml:space="preserve">A quel niveau les critères RSE sont-ils pris en compte dans le processus achat ? </t>
  </si>
  <si>
    <t>intégration RSE dans processus achat</t>
  </si>
  <si>
    <t>Pas de sensibilisation ni programme de formation</t>
  </si>
  <si>
    <t xml:space="preserve">Sensibilisation : quelques heures de présentation sur la politique, les concepts et enjeux et outils / Formation : plus de trois heures de déclinaison opérationnelle des concepts et outils   </t>
  </si>
  <si>
    <t xml:space="preserve">100% des acheteurs concernés sont formés et des kits de sensibilisation sont mis à disposition au sein de l'entreprise pour tous </t>
  </si>
  <si>
    <t xml:space="preserve">Une partie des acheteurs sont formés et des kits de sensibilisation sont mis à disposition au sein de l'entreprise pour tous </t>
  </si>
  <si>
    <t>100% des PP internes  y compris tous les nouveaux arrivants sont formées et des kits de sensibilisation sont mis à disposition au sein de l'entreprise pour tous</t>
  </si>
  <si>
    <t xml:space="preserve">100% des PP internes sont formées </t>
  </si>
  <si>
    <t>Les PP clé sont sensibilisées</t>
  </si>
  <si>
    <t xml:space="preserve">formation acheteurs  </t>
  </si>
  <si>
    <t>Certains acheteurs sont sensibilisés aux enjeux</t>
  </si>
  <si>
    <t>Les achats dépendent en grande partie des prescripteurs internes et opérationnels  : départements développement produit/marketing, services communications, service de production et maintenance, département de suivi contrat etc)</t>
  </si>
  <si>
    <t xml:space="preserve">Intégration ponctuelle de quelques critères RSE dans le cahier des charges des AO. </t>
  </si>
  <si>
    <t>Réflexion systématique sur les critères RSE exigeants et adaptés à la famille de produits concernée et intégration systématique de ces critères dans le cahier des charges des AO et ou processus achat</t>
  </si>
  <si>
    <t>Intégration systématique de critères RSE 'généraux' dans le cahier des charges des AO et dan stout le processus achat</t>
  </si>
  <si>
    <t>Sensibilisation ponctuelle au cours de conventions ou de façon ad-hoc pour certaines catégories de fournisseurs à fort enjeu RSE</t>
  </si>
  <si>
    <t>DEPLOIEMENT EXTERNE</t>
  </si>
  <si>
    <t>coeff</t>
  </si>
  <si>
    <t>Coeff de pondération</t>
  </si>
  <si>
    <t>item</t>
  </si>
  <si>
    <t>Maturité en terme de Politique et Gouvernance</t>
  </si>
  <si>
    <t>Résultat global de la maturité de notre politique d'achat sur les 4 rubriques</t>
  </si>
  <si>
    <r>
      <rPr>
        <b/>
        <i/>
        <sz val="12"/>
        <rFont val="Calibri"/>
        <scheme val="minor"/>
      </rPr>
      <t>Nota</t>
    </r>
    <r>
      <rPr>
        <i/>
        <sz val="12"/>
        <rFont val="Calibri"/>
        <scheme val="minor"/>
      </rPr>
      <t xml:space="preserve"> : Il peut s'avérer utile d'introduire une pondération entre les 4 rubriques de maturité ainsi qu'à l'intérieur d'une même rubrique. A chaque entreprise de déterminer ces poids relatifs. La matrice est paramétrée pour cela mais nous recommandons de se familiariser avec l'outil sans pondération au début. (coeff =1)</t>
    </r>
  </si>
  <si>
    <t>Moyenne pondérée de chaque rubrique</t>
  </si>
  <si>
    <t>Résultats avec pondération des rubriques entre elles</t>
  </si>
  <si>
    <t xml:space="preserve">Moyenne de chaque rubrique sans pondération </t>
  </si>
  <si>
    <t>moyenne</t>
  </si>
  <si>
    <t>moyenne pondérée</t>
  </si>
  <si>
    <t>somme des coefficients</t>
  </si>
  <si>
    <t>sommes des coefficients</t>
  </si>
  <si>
    <t>moyenne pondéreée</t>
  </si>
  <si>
    <t>somme coefficients</t>
  </si>
  <si>
    <t>résultat pondéré sur une base 4</t>
  </si>
  <si>
    <r>
      <t xml:space="preserve">Moyenne </t>
    </r>
    <r>
      <rPr>
        <b/>
        <sz val="18"/>
        <color rgb="FFFF0000"/>
        <rFont val="Calibri"/>
        <scheme val="minor"/>
      </rPr>
      <t>sans</t>
    </r>
    <r>
      <rPr>
        <b/>
        <sz val="18"/>
        <color theme="1"/>
        <rFont val="Calibri"/>
        <family val="2"/>
        <scheme val="minor"/>
      </rPr>
      <t xml:space="preserve"> pondération des items</t>
    </r>
  </si>
  <si>
    <r>
      <t xml:space="preserve">Moyenne </t>
    </r>
    <r>
      <rPr>
        <b/>
        <sz val="18"/>
        <color rgb="FFFF0000"/>
        <rFont val="Calibri"/>
        <scheme val="minor"/>
      </rPr>
      <t>avec</t>
    </r>
    <r>
      <rPr>
        <b/>
        <sz val="18"/>
        <color theme="1"/>
        <rFont val="Calibri"/>
        <family val="2"/>
        <scheme val="minor"/>
      </rPr>
      <t xml:space="preserve"> pondération des items</t>
    </r>
  </si>
  <si>
    <t>Coefficient de pondération de la rubrique</t>
  </si>
  <si>
    <t>Rubriques</t>
  </si>
  <si>
    <t>N° de coeff</t>
  </si>
  <si>
    <t>n° de coeff</t>
  </si>
  <si>
    <t>N° d'item pris en compte</t>
  </si>
  <si>
    <t>Outil libre de droit réalisé par le Collège des Directeurs de Développement Durable en collaboration avec des Directeurs des Achats. Fev 2013. V1.2</t>
  </si>
  <si>
    <t>coeff de pondération de l'item</t>
  </si>
  <si>
    <t>Niveaux de maturité</t>
  </si>
  <si>
    <t>OUTIL</t>
  </si>
  <si>
    <t>DIALOGUE INTERNE</t>
  </si>
  <si>
    <t>ACHATS RESPONSABLES</t>
  </si>
  <si>
    <r>
      <t xml:space="preserve">Cet outil n'est </t>
    </r>
    <r>
      <rPr>
        <b/>
        <sz val="16"/>
        <color theme="1"/>
        <rFont val="Calibri"/>
        <family val="2"/>
        <scheme val="minor"/>
      </rPr>
      <t>pas un descriptif détaillé du contenu d'une politique d'achat responsable</t>
    </r>
    <r>
      <rPr>
        <sz val="16"/>
        <color theme="1"/>
        <rFont val="Calibri"/>
        <scheme val="minor"/>
      </rPr>
      <t xml:space="preserve">. Pour cela, nous vous renvoyons à la norme achats responsables déclinée de la norme ISO 2600 : NF_X_50-135-1 publiée par l'AFNOR Aout 2012 et au site de l'Obsar proposant des guides thématiques. </t>
    </r>
  </si>
  <si>
    <t>ACCOMPAGNEMENT</t>
  </si>
  <si>
    <t xml:space="preserve">Les membres du Groupe de travail du C3D souhaitent que le maximum d'entreprises s'approprient cet outil. Ils sont à votre disposition pour vous accompagner dans sa prise en main. Merci de vous adresser au C3D pour obtenir leurs coordonnées. </t>
  </si>
  <si>
    <t>enjeux et priorités</t>
  </si>
  <si>
    <t xml:space="preserve">La démarche achats responsables est-elle lisible, partagée et communiquée aux parties prenantes concernées (document de référence, site internet ou autre)? </t>
  </si>
  <si>
    <t xml:space="preserve">La dépendance économique du fournisseur est-elle prise en compte et gérée? </t>
  </si>
  <si>
    <t>Est-ce que l'évaluation sert d'input en matière de choix de fournisseurs?</t>
  </si>
  <si>
    <t>Oui et la politique achats de l'entreprise est reconnue pour être best in class et permet d'attirer les bons professionnels</t>
  </si>
  <si>
    <t>Des priorités pour chaque enjeu  ont été définies avec, pour certains, des objectifs à atteindre</t>
  </si>
  <si>
    <r>
      <t xml:space="preserve">La charte RSE est obligatoire dans tous les </t>
    </r>
    <r>
      <rPr>
        <b/>
        <sz val="12"/>
        <color indexed="8"/>
        <rFont val="Calibri"/>
      </rPr>
      <t xml:space="preserve">nouveaux </t>
    </r>
    <r>
      <rPr>
        <sz val="12"/>
        <color indexed="8"/>
        <rFont val="Calibri"/>
      </rPr>
      <t>contrats cadre</t>
    </r>
  </si>
  <si>
    <t>Il n'existe pas de cartographie des risques achats en lien avec les enjeux RSE</t>
  </si>
  <si>
    <t>Pas de suivi</t>
  </si>
  <si>
    <t>Aucun benchmark n'est pratiqué</t>
  </si>
  <si>
    <t xml:space="preserve">Il s'agit de prendre en compte le coût complet d'un produit/service en intégrant les coûts environnementaux associés aux processus d'approvisionnement (par ex, les coûts énergétiques de plateforme de stockage, valorisation d'un bilan carbone/ ACV), les coûts d'audit sociaux fournisseurs dans pays LCC, les analyses chimiques de matériaux (REACh en dehors de la CEE etc...) </t>
  </si>
  <si>
    <t xml:space="preserve">Peut aussi être utilisé pour accélérer la mise en place d'une politique et identifier les enjeux </t>
  </si>
  <si>
    <t>vs baromètre achats responsables ou autres évaluations / initiatives sectorielles en France ou à l'international
Comparatif avec entreprises comparables</t>
  </si>
  <si>
    <t xml:space="preserve">Question à se poser = Quel mode de révision et de gestion de ce document est prévu dans le temps ?
</t>
  </si>
  <si>
    <r>
      <t xml:space="preserve">Moyenne </t>
    </r>
    <r>
      <rPr>
        <b/>
        <sz val="18"/>
        <color rgb="FFFF0000"/>
        <rFont val="Calibri"/>
      </rPr>
      <t>avec</t>
    </r>
    <r>
      <rPr>
        <b/>
        <sz val="18"/>
        <color theme="1"/>
        <rFont val="Calibri"/>
      </rPr>
      <t xml:space="preserve"> pondération de la rubrique  en base 4</t>
    </r>
  </si>
  <si>
    <t>échelle de coefficient de pondération entre rubrique</t>
  </si>
  <si>
    <t>échelle de coeff de pondération</t>
  </si>
  <si>
    <t>voir aussi le guide d'utilisation en version pdf ou sous forme de vidéo sur le site du C3D.</t>
  </si>
  <si>
    <t xml:space="preserve">Cet outil permet de réaliser un autodiagnostic sur son degré de maturité RSE dans les achats et d'initier un dialogue interne entre les fonctions achats/qualité/DD </t>
  </si>
  <si>
    <r>
      <t>C'est un</t>
    </r>
    <r>
      <rPr>
        <b/>
        <sz val="16"/>
        <color theme="1"/>
        <rFont val="Calibri"/>
        <family val="2"/>
        <scheme val="minor"/>
      </rPr>
      <t xml:space="preserve"> outil opérationnel simple</t>
    </r>
    <r>
      <rPr>
        <sz val="16"/>
        <color theme="1"/>
        <rFont val="Calibri"/>
        <scheme val="minor"/>
      </rPr>
      <t xml:space="preserve">, utilisable par toute organisation pour faire le bilan de ses initiatives en matière d'achats responsables en une vision consolidée et qui souhaite disposer d'un regard objectif sur sa maturité dans ce domaine, pour identifier les pistes d’amélioration.
</t>
    </r>
  </si>
  <si>
    <r>
      <t xml:space="preserve">L'outil est articulé autour de </t>
    </r>
    <r>
      <rPr>
        <b/>
        <sz val="16"/>
        <color theme="1"/>
        <rFont val="Calibri"/>
        <family val="2"/>
        <scheme val="minor"/>
      </rPr>
      <t>4 rubriques</t>
    </r>
    <r>
      <rPr>
        <sz val="16"/>
        <color theme="1"/>
        <rFont val="Calibri"/>
        <scheme val="minor"/>
      </rPr>
      <t xml:space="preserve"> : Politique et Gouvernance, Pilotage, Déploiement Interne et Déploiement Externe. La maturité de votre entreprise dans chaque rubrique résulte de votre perception de votre maturité sur un certain nombre d'items. </t>
    </r>
    <r>
      <rPr>
        <b/>
        <sz val="16"/>
        <color theme="1"/>
        <rFont val="Calibri"/>
        <family val="2"/>
        <scheme val="minor"/>
      </rPr>
      <t xml:space="preserve">4 niveaux de maturité </t>
    </r>
    <r>
      <rPr>
        <sz val="16"/>
        <color theme="1"/>
        <rFont val="Calibri"/>
        <scheme val="minor"/>
      </rPr>
      <t>sont possibles : faible, raisonnable, avancée, élevée. Nous avons délibéremment choisi de ne pas libeller le niveau 4 avec un terme comme "CIBLE" dans la mesure où il est toujours possible de s'améliorer.</t>
    </r>
  </si>
  <si>
    <r>
      <t xml:space="preserve">Cet outil est strictement destiné à un </t>
    </r>
    <r>
      <rPr>
        <b/>
        <sz val="16"/>
        <color theme="1"/>
        <rFont val="Calibri"/>
        <family val="2"/>
        <scheme val="minor"/>
      </rPr>
      <t>usage interne dans le cadre d’une auto évaluation.</t>
    </r>
    <r>
      <rPr>
        <sz val="16"/>
        <color theme="1"/>
        <rFont val="Calibri"/>
        <scheme val="minor"/>
      </rPr>
      <t xml:space="preserve">
Pour optimiser son utilisation il est recommandé à l’organisation de faire remplir cet outil par la Direction des Achats suivant l’organisation de l’entreprise.
</t>
    </r>
  </si>
  <si>
    <t>Outil d'auto-diagnostic, libre de droit réalisé par le Collège des Directeurs de Développement Durable en collaboration avec des Directeurs des Achats et l'Obsar. Juin 2013. Copyright 2013</t>
  </si>
  <si>
    <t>Auto-diagnostic de maturité RSE dans les achats ©</t>
  </si>
  <si>
    <t>AUTO-DIAGNOSTIC</t>
  </si>
  <si>
    <t xml:space="preserve">Cet auto-diagnostic a pour objectif d’initier le dialogue entre la Direction des Achats, la Direction Développement Durable, la Direction Qualité et la Direction Générale sur les achats responsables. Aussi, une fois l'outil rempli par la Direction des Achats et/ou par les métiers Achats, il est conseillé d’étudier les résultats obtenus lors d’une réunion entre la Direction des Achats et ses métiers, la Direction Développement Durable, la Direction Qualité et la Direction Générale. 
Lors des premiers retours d'expérience des membres du Groupe de travail, nous avons noté que cette réunion permettait de mettre en lumière les axes de progrès et les actions en matière d’achats responsables à mettre en place.
</t>
  </si>
  <si>
    <t>Résultats d'auto-diagnostic de la maturité RSE                          de notre Politique Achats©</t>
  </si>
  <si>
    <t>Auto-diagnostic, libre de droit réalisé par le Collège des Directeurs de Développement Durable en collaboration avec des Directeurs des Achats et l'Obsar.</t>
  </si>
  <si>
    <t xml:space="preserve">Version 0- Juillet 2013 / © Copyright </t>
  </si>
</sst>
</file>

<file path=xl/styles.xml><?xml version="1.0" encoding="utf-8"?>
<styleSheet xmlns="http://schemas.openxmlformats.org/spreadsheetml/2006/main" xmlns:mc="http://schemas.openxmlformats.org/markup-compatibility/2006" xmlns:x14ac="http://schemas.microsoft.com/office/spreadsheetml/2009/9/ac" mc:Ignorable="x14ac">
  <fonts count="72">
    <font>
      <sz val="12"/>
      <color theme="1"/>
      <name val="Calibri"/>
      <family val="2"/>
      <scheme val="minor"/>
    </font>
    <font>
      <sz val="12"/>
      <color theme="1"/>
      <name val="Calibri"/>
      <family val="2"/>
      <scheme val="minor"/>
    </font>
    <font>
      <b/>
      <sz val="12"/>
      <color theme="1"/>
      <name val="Calibri"/>
      <family val="2"/>
      <scheme val="minor"/>
    </font>
    <font>
      <b/>
      <sz val="18"/>
      <color theme="1"/>
      <name val="Calibri"/>
      <family val="2"/>
      <scheme val="minor"/>
    </font>
    <font>
      <b/>
      <sz val="20"/>
      <name val="Calibri"/>
      <family val="2"/>
      <scheme val="minor"/>
    </font>
    <font>
      <b/>
      <sz val="16"/>
      <name val="Calibri"/>
      <family val="2"/>
      <scheme val="minor"/>
    </font>
    <font>
      <b/>
      <sz val="14"/>
      <color theme="1"/>
      <name val="Calibri"/>
      <family val="2"/>
      <scheme val="minor"/>
    </font>
    <font>
      <b/>
      <sz val="16"/>
      <color theme="1"/>
      <name val="Calibri"/>
      <family val="2"/>
      <scheme val="minor"/>
    </font>
    <font>
      <sz val="11"/>
      <name val="Calibri"/>
      <family val="2"/>
      <scheme val="minor"/>
    </font>
    <font>
      <sz val="11"/>
      <color rgb="FFFF0000"/>
      <name val="Calibri"/>
      <family val="2"/>
      <scheme val="minor"/>
    </font>
    <font>
      <b/>
      <sz val="12"/>
      <name val="Calibri"/>
    </font>
    <font>
      <sz val="12"/>
      <name val="Calibri"/>
      <scheme val="minor"/>
    </font>
    <font>
      <u/>
      <sz val="12"/>
      <color theme="10"/>
      <name val="Calibri"/>
      <family val="2"/>
      <scheme val="minor"/>
    </font>
    <font>
      <u/>
      <sz val="12"/>
      <color theme="11"/>
      <name val="Calibri"/>
      <family val="2"/>
      <scheme val="minor"/>
    </font>
    <font>
      <b/>
      <sz val="20"/>
      <color theme="1"/>
      <name val="Calibri"/>
      <scheme val="minor"/>
    </font>
    <font>
      <sz val="8"/>
      <name val="Calibri"/>
      <family val="2"/>
      <scheme val="minor"/>
    </font>
    <font>
      <b/>
      <sz val="12"/>
      <name val="Calibri"/>
      <scheme val="minor"/>
    </font>
    <font>
      <sz val="18"/>
      <color theme="1"/>
      <name val="Calibri"/>
      <scheme val="minor"/>
    </font>
    <font>
      <sz val="16"/>
      <color theme="1"/>
      <name val="Arial Black"/>
    </font>
    <font>
      <sz val="18"/>
      <color theme="1"/>
      <name val="Arial Black"/>
    </font>
    <font>
      <sz val="20"/>
      <color theme="1"/>
      <name val="Arial Black"/>
    </font>
    <font>
      <b/>
      <sz val="18"/>
      <name val="Calibri"/>
      <scheme val="minor"/>
    </font>
    <font>
      <i/>
      <sz val="12"/>
      <name val="Calibri"/>
      <scheme val="minor"/>
    </font>
    <font>
      <b/>
      <sz val="18"/>
      <color rgb="FFFF6600"/>
      <name val="Calibri"/>
      <scheme val="minor"/>
    </font>
    <font>
      <b/>
      <sz val="12"/>
      <color rgb="FFFF6600"/>
      <name val="Calibri"/>
      <scheme val="minor"/>
    </font>
    <font>
      <sz val="18"/>
      <name val="Calibri"/>
      <scheme val="minor"/>
    </font>
    <font>
      <b/>
      <sz val="18"/>
      <color theme="0" tint="-0.34998626667073579"/>
      <name val="Calibri"/>
      <scheme val="minor"/>
    </font>
    <font>
      <b/>
      <i/>
      <sz val="12"/>
      <color theme="0" tint="-0.249977111117893"/>
      <name val="Calibri"/>
      <scheme val="minor"/>
    </font>
    <font>
      <b/>
      <i/>
      <sz val="18"/>
      <color theme="1"/>
      <name val="Calibri"/>
      <scheme val="minor"/>
    </font>
    <font>
      <b/>
      <i/>
      <sz val="12"/>
      <color theme="1"/>
      <name val="Calibri"/>
      <scheme val="minor"/>
    </font>
    <font>
      <b/>
      <i/>
      <sz val="18"/>
      <color theme="0" tint="-0.249977111117893"/>
      <name val="Calibri"/>
      <scheme val="minor"/>
    </font>
    <font>
      <sz val="11"/>
      <color theme="1"/>
      <name val="Calibri"/>
      <scheme val="minor"/>
    </font>
    <font>
      <sz val="12"/>
      <name val="Calibri"/>
    </font>
    <font>
      <b/>
      <i/>
      <sz val="12"/>
      <name val="Calibri"/>
      <scheme val="minor"/>
    </font>
    <font>
      <b/>
      <sz val="12"/>
      <color rgb="FF000000"/>
      <name val="Calibri"/>
      <family val="2"/>
      <scheme val="minor"/>
    </font>
    <font>
      <sz val="14"/>
      <color theme="1"/>
      <name val="Calibri"/>
      <scheme val="minor"/>
    </font>
    <font>
      <sz val="16"/>
      <color theme="1"/>
      <name val="Calibri"/>
      <scheme val="minor"/>
    </font>
    <font>
      <sz val="14"/>
      <name val="Calibri"/>
      <scheme val="minor"/>
    </font>
    <font>
      <b/>
      <sz val="22"/>
      <color rgb="FFFF6600"/>
      <name val="Calibri"/>
      <scheme val="minor"/>
    </font>
    <font>
      <sz val="22"/>
      <color rgb="FFFF6600"/>
      <name val="Calibri"/>
      <scheme val="minor"/>
    </font>
    <font>
      <b/>
      <sz val="20"/>
      <color theme="0" tint="-0.34998626667073579"/>
      <name val="Calibri"/>
      <scheme val="minor"/>
    </font>
    <font>
      <i/>
      <sz val="20"/>
      <color theme="0" tint="-0.34998626667073579"/>
      <name val="Calibri"/>
      <scheme val="minor"/>
    </font>
    <font>
      <sz val="20"/>
      <color theme="0" tint="-0.34998626667073579"/>
      <name val="Calibri"/>
      <scheme val="minor"/>
    </font>
    <font>
      <sz val="24"/>
      <color theme="1"/>
      <name val="Arial Black"/>
    </font>
    <font>
      <i/>
      <sz val="14"/>
      <color theme="1"/>
      <name val="Calibri"/>
      <scheme val="minor"/>
    </font>
    <font>
      <i/>
      <sz val="12"/>
      <color theme="1"/>
      <name val="Calibri"/>
      <scheme val="minor"/>
    </font>
    <font>
      <i/>
      <sz val="12"/>
      <color theme="0" tint="-0.249977111117893"/>
      <name val="Calibri"/>
      <scheme val="minor"/>
    </font>
    <font>
      <b/>
      <sz val="12"/>
      <color indexed="206"/>
      <name val="Calibri"/>
      <family val="2"/>
    </font>
    <font>
      <b/>
      <sz val="16"/>
      <color theme="1"/>
      <name val="Calibri"/>
    </font>
    <font>
      <i/>
      <sz val="16"/>
      <color theme="0" tint="-0.34998626667073579"/>
      <name val="Calibri"/>
    </font>
    <font>
      <b/>
      <sz val="16"/>
      <color indexed="206"/>
      <name val="Calibri"/>
    </font>
    <font>
      <b/>
      <sz val="16"/>
      <color theme="9" tint="-0.249977111117893"/>
      <name val="Calibri"/>
    </font>
    <font>
      <b/>
      <sz val="11"/>
      <name val="Calibri"/>
      <scheme val="minor"/>
    </font>
    <font>
      <b/>
      <sz val="16"/>
      <color theme="9"/>
      <name val="Calibri"/>
      <scheme val="minor"/>
    </font>
    <font>
      <b/>
      <sz val="18"/>
      <color rgb="FFFF0000"/>
      <name val="Calibri"/>
      <scheme val="minor"/>
    </font>
    <font>
      <sz val="20"/>
      <color theme="1"/>
      <name val="Calibri"/>
      <scheme val="minor"/>
    </font>
    <font>
      <b/>
      <sz val="16"/>
      <color theme="9" tint="-0.249977111117893"/>
      <name val="Calibri"/>
      <scheme val="minor"/>
    </font>
    <font>
      <i/>
      <sz val="20"/>
      <name val="Calibri"/>
      <scheme val="minor"/>
    </font>
    <font>
      <b/>
      <sz val="20"/>
      <color rgb="FFFF6600"/>
      <name val="Calibri"/>
      <scheme val="minor"/>
    </font>
    <font>
      <sz val="22"/>
      <color theme="1"/>
      <name val="Arial Black"/>
    </font>
    <font>
      <b/>
      <sz val="16"/>
      <color theme="0" tint="-0.34998626667073579"/>
      <name val="Calibri"/>
      <scheme val="minor"/>
    </font>
    <font>
      <b/>
      <i/>
      <sz val="18"/>
      <name val="Calibri"/>
      <scheme val="minor"/>
    </font>
    <font>
      <sz val="22"/>
      <color rgb="FF000000"/>
      <name val="Arial Black"/>
    </font>
    <font>
      <sz val="12"/>
      <color theme="1"/>
      <name val="Calibri"/>
    </font>
    <font>
      <b/>
      <sz val="12"/>
      <color indexed="8"/>
      <name val="Calibri"/>
    </font>
    <font>
      <sz val="12"/>
      <color indexed="8"/>
      <name val="Calibri"/>
    </font>
    <font>
      <i/>
      <sz val="12"/>
      <color theme="0" tint="-0.34998626667073579"/>
      <name val="Calibri"/>
    </font>
    <font>
      <i/>
      <sz val="12"/>
      <color theme="1"/>
      <name val="Calibri"/>
    </font>
    <font>
      <b/>
      <sz val="22"/>
      <name val="Calibri"/>
      <scheme val="minor"/>
    </font>
    <font>
      <b/>
      <sz val="18"/>
      <color theme="1"/>
      <name val="Calibri"/>
    </font>
    <font>
      <b/>
      <sz val="18"/>
      <color rgb="FFFF0000"/>
      <name val="Calibri"/>
    </font>
    <font>
      <b/>
      <sz val="16"/>
      <name val="Calibri"/>
    </font>
  </fonts>
  <fills count="19">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2"/>
        <bgColor indexed="64"/>
      </patternFill>
    </fill>
    <fill>
      <patternFill patternType="solid">
        <fgColor theme="5" tint="0.39997558519241921"/>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rgb="FFFFFF00"/>
        <bgColor indexed="64"/>
      </patternFill>
    </fill>
    <fill>
      <patternFill patternType="solid">
        <fgColor rgb="FF5EE059"/>
        <bgColor indexed="64"/>
      </patternFill>
    </fill>
    <fill>
      <patternFill patternType="solid">
        <fgColor rgb="FF00C9F2"/>
        <bgColor indexed="64"/>
      </patternFill>
    </fill>
    <fill>
      <patternFill patternType="solid">
        <fgColor theme="6" tint="0.79998168889431442"/>
        <bgColor indexed="64"/>
      </patternFill>
    </fill>
    <fill>
      <patternFill patternType="gray0625">
        <fgColor theme="0" tint="-0.14999847407452621"/>
        <bgColor indexed="65"/>
      </patternFill>
    </fill>
    <fill>
      <patternFill patternType="gray0625">
        <bgColor theme="2"/>
      </patternFill>
    </fill>
    <fill>
      <patternFill patternType="gray0625">
        <bgColor theme="5" tint="0.39997558519241921"/>
      </patternFill>
    </fill>
    <fill>
      <patternFill patternType="solid">
        <fgColor theme="8" tint="0.39997558519241921"/>
        <bgColor indexed="64"/>
      </patternFill>
    </fill>
    <fill>
      <patternFill patternType="gray0625">
        <bgColor theme="8" tint="0.39997558519241921"/>
      </patternFill>
    </fill>
    <fill>
      <patternFill patternType="solid">
        <fgColor theme="0" tint="-4.9989318521683403E-2"/>
        <bgColor indexed="64"/>
      </patternFill>
    </fill>
    <fill>
      <patternFill patternType="solid">
        <fgColor theme="8"/>
        <bgColor indexed="64"/>
      </patternFill>
    </fill>
  </fills>
  <borders count="43">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style="thin">
        <color auto="1"/>
      </top>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thin">
        <color auto="1"/>
      </bottom>
      <diagonal/>
    </border>
    <border>
      <left style="thin">
        <color auto="1"/>
      </left>
      <right/>
      <top/>
      <bottom/>
      <diagonal/>
    </border>
    <border>
      <left/>
      <right style="thin">
        <color auto="1"/>
      </right>
      <top/>
      <bottom/>
      <diagonal/>
    </border>
    <border>
      <left/>
      <right/>
      <top/>
      <bottom style="medium">
        <color auto="1"/>
      </bottom>
      <diagonal/>
    </border>
    <border>
      <left style="thin">
        <color auto="1"/>
      </left>
      <right style="medium">
        <color auto="1"/>
      </right>
      <top/>
      <bottom/>
      <diagonal/>
    </border>
    <border>
      <left style="thin">
        <color auto="1"/>
      </left>
      <right style="thin">
        <color auto="1"/>
      </right>
      <top/>
      <bottom/>
      <diagonal/>
    </border>
    <border>
      <left/>
      <right style="medium">
        <color auto="1"/>
      </right>
      <top/>
      <bottom/>
      <diagonal/>
    </border>
    <border>
      <left style="medium">
        <color auto="1"/>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bottom style="medium">
        <color auto="1"/>
      </bottom>
      <diagonal/>
    </border>
    <border>
      <left/>
      <right style="medium">
        <color auto="1"/>
      </right>
      <top style="thin">
        <color auto="1"/>
      </top>
      <bottom style="medium">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top/>
      <bottom style="medium">
        <color auto="1"/>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s>
  <cellStyleXfs count="581">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cellStyleXfs>
  <cellXfs count="308">
    <xf numFmtId="0" fontId="0" fillId="0" borderId="0" xfId="0"/>
    <xf numFmtId="0" fontId="2" fillId="0" borderId="0" xfId="0" applyFont="1"/>
    <xf numFmtId="0" fontId="0" fillId="0" borderId="0" xfId="0" applyAlignment="1">
      <alignment vertical="center"/>
    </xf>
    <xf numFmtId="0" fontId="16" fillId="2" borderId="0" xfId="0" applyFont="1" applyFill="1" applyBorder="1" applyAlignment="1">
      <alignment horizontal="center" vertical="center" wrapText="1" readingOrder="1"/>
    </xf>
    <xf numFmtId="0" fontId="17" fillId="0" borderId="0" xfId="0" applyFont="1" applyAlignment="1">
      <alignment vertical="center"/>
    </xf>
    <xf numFmtId="0" fontId="20" fillId="0" borderId="0" xfId="0" applyFont="1" applyFill="1" applyAlignment="1">
      <alignment vertical="center"/>
    </xf>
    <xf numFmtId="0" fontId="19" fillId="0" borderId="0" xfId="0" applyFont="1" applyFill="1" applyAlignment="1">
      <alignment vertical="center"/>
    </xf>
    <xf numFmtId="0" fontId="17" fillId="0" borderId="0" xfId="0" applyFont="1" applyFill="1" applyAlignment="1">
      <alignment vertical="center"/>
    </xf>
    <xf numFmtId="0" fontId="18" fillId="0" borderId="0" xfId="0" applyFont="1" applyFill="1" applyAlignment="1">
      <alignment vertical="center"/>
    </xf>
    <xf numFmtId="0" fontId="0" fillId="0" borderId="0" xfId="0" applyFill="1" applyAlignment="1">
      <alignment vertical="center"/>
    </xf>
    <xf numFmtId="0" fontId="24" fillId="0" borderId="0" xfId="0" applyFont="1" applyAlignment="1">
      <alignment horizontal="center" vertical="center"/>
    </xf>
    <xf numFmtId="0" fontId="0" fillId="0" borderId="0" xfId="0" applyFill="1"/>
    <xf numFmtId="0" fontId="21" fillId="2" borderId="9" xfId="0" applyFont="1" applyFill="1" applyBorder="1" applyAlignment="1">
      <alignment horizontal="center" vertical="center" textRotation="45" wrapText="1" readingOrder="1"/>
    </xf>
    <xf numFmtId="0" fontId="2" fillId="0" borderId="35" xfId="0" applyFont="1" applyFill="1" applyBorder="1" applyAlignment="1">
      <alignment horizontal="center" vertical="center" wrapText="1" readingOrder="1"/>
    </xf>
    <xf numFmtId="0" fontId="0" fillId="0" borderId="35" xfId="0" applyFill="1" applyBorder="1" applyAlignment="1">
      <alignment horizontal="center" vertical="center" wrapText="1"/>
    </xf>
    <xf numFmtId="0" fontId="25" fillId="0" borderId="0" xfId="0" applyFont="1" applyFill="1" applyAlignment="1">
      <alignment horizontal="center" vertical="center"/>
    </xf>
    <xf numFmtId="0" fontId="11" fillId="0" borderId="0" xfId="0" applyFont="1" applyAlignment="1">
      <alignment horizontal="center"/>
    </xf>
    <xf numFmtId="0" fontId="23" fillId="0" borderId="0" xfId="0" applyFont="1" applyFill="1" applyAlignment="1">
      <alignment horizontal="center" vertical="center"/>
    </xf>
    <xf numFmtId="0" fontId="0" fillId="0" borderId="0" xfId="0" applyBorder="1" applyAlignment="1">
      <alignment vertical="center"/>
    </xf>
    <xf numFmtId="0" fontId="28" fillId="0" borderId="0" xfId="0" applyFont="1" applyFill="1" applyAlignment="1">
      <alignment horizontal="center" vertical="center"/>
    </xf>
    <xf numFmtId="0" fontId="29" fillId="0" borderId="0" xfId="0" applyFont="1" applyAlignment="1">
      <alignment horizontal="center"/>
    </xf>
    <xf numFmtId="0" fontId="30" fillId="0" borderId="0" xfId="0" applyFont="1" applyFill="1" applyAlignment="1">
      <alignment horizontal="center" vertical="center"/>
    </xf>
    <xf numFmtId="0" fontId="27" fillId="0" borderId="0" xfId="0" applyFont="1" applyAlignment="1">
      <alignment horizontal="center"/>
    </xf>
    <xf numFmtId="0" fontId="0" fillId="0" borderId="0" xfId="0" applyAlignment="1">
      <alignment horizontal="center"/>
    </xf>
    <xf numFmtId="2" fontId="3" fillId="0" borderId="0" xfId="0" applyNumberFormat="1" applyFont="1" applyFill="1" applyAlignment="1">
      <alignment horizontal="center" vertical="center"/>
    </xf>
    <xf numFmtId="2" fontId="2" fillId="0" borderId="0" xfId="0" applyNumberFormat="1" applyFont="1" applyAlignment="1">
      <alignment horizontal="center"/>
    </xf>
    <xf numFmtId="0" fontId="0" fillId="0" borderId="0" xfId="0" applyAlignment="1">
      <alignment horizontal="center" vertical="center"/>
    </xf>
    <xf numFmtId="0" fontId="31" fillId="0" borderId="0" xfId="0" applyFont="1"/>
    <xf numFmtId="0" fontId="4" fillId="2" borderId="9" xfId="0" applyFont="1" applyFill="1" applyBorder="1" applyAlignment="1">
      <alignment horizontal="center" vertical="center" wrapText="1" readingOrder="1"/>
    </xf>
    <xf numFmtId="0" fontId="0" fillId="0" borderId="0" xfId="0" applyAlignment="1">
      <alignment horizontal="left" vertical="top" wrapText="1"/>
    </xf>
    <xf numFmtId="0" fontId="0" fillId="0" borderId="27" xfId="0" applyBorder="1" applyAlignment="1">
      <alignment horizontal="left"/>
    </xf>
    <xf numFmtId="0" fontId="0" fillId="0" borderId="0" xfId="0" applyAlignment="1">
      <alignment horizontal="left" vertical="top" wrapText="1"/>
    </xf>
    <xf numFmtId="0" fontId="0" fillId="0" borderId="0" xfId="0" applyBorder="1" applyAlignment="1">
      <alignment horizontal="center"/>
    </xf>
    <xf numFmtId="0" fontId="0" fillId="0" borderId="12" xfId="0" applyBorder="1" applyAlignment="1">
      <alignment horizontal="center"/>
    </xf>
    <xf numFmtId="0" fontId="0" fillId="0" borderId="31" xfId="0" applyBorder="1" applyAlignment="1">
      <alignment horizontal="center"/>
    </xf>
    <xf numFmtId="0" fontId="0" fillId="0" borderId="6" xfId="0" applyBorder="1" applyAlignment="1">
      <alignment horizontal="center"/>
    </xf>
    <xf numFmtId="0" fontId="27" fillId="0" borderId="0" xfId="0" applyFont="1" applyAlignment="1">
      <alignment horizontal="left"/>
    </xf>
    <xf numFmtId="0" fontId="11" fillId="0" borderId="0" xfId="0" applyFont="1" applyAlignment="1">
      <alignment horizontal="left"/>
    </xf>
    <xf numFmtId="0" fontId="34" fillId="0" borderId="0" xfId="0" applyFont="1"/>
    <xf numFmtId="0" fontId="4" fillId="2" borderId="0" xfId="0" applyFont="1" applyFill="1" applyBorder="1" applyAlignment="1">
      <alignment horizontal="center" vertical="center" wrapText="1" readingOrder="1"/>
    </xf>
    <xf numFmtId="0" fontId="21" fillId="2" borderId="6" xfId="0" applyFont="1" applyFill="1" applyBorder="1" applyAlignment="1">
      <alignment horizontal="center" vertical="center" textRotation="45" wrapText="1" readingOrder="1"/>
    </xf>
    <xf numFmtId="0" fontId="23" fillId="0" borderId="0" xfId="0" applyFont="1" applyBorder="1" applyAlignment="1">
      <alignment horizontal="left" vertical="center"/>
    </xf>
    <xf numFmtId="0" fontId="4" fillId="0" borderId="40" xfId="0" applyFont="1" applyFill="1" applyBorder="1" applyAlignment="1">
      <alignment horizontal="center" vertical="center" wrapText="1" readingOrder="1"/>
    </xf>
    <xf numFmtId="0" fontId="38" fillId="2" borderId="0" xfId="0" applyFont="1" applyFill="1" applyBorder="1" applyAlignment="1">
      <alignment horizontal="center" vertical="center" textRotation="45" wrapText="1" readingOrder="1"/>
    </xf>
    <xf numFmtId="0" fontId="39" fillId="2" borderId="29" xfId="0" applyFont="1" applyFill="1" applyBorder="1" applyAlignment="1">
      <alignment horizontal="center" vertical="center" wrapText="1" readingOrder="1"/>
    </xf>
    <xf numFmtId="0" fontId="38" fillId="2" borderId="39" xfId="0" applyFont="1" applyFill="1" applyBorder="1" applyAlignment="1" applyProtection="1">
      <alignment horizontal="center" vertical="center" wrapText="1" readingOrder="1"/>
      <protection locked="0"/>
    </xf>
    <xf numFmtId="0" fontId="38" fillId="0" borderId="35" xfId="0" applyFont="1" applyFill="1" applyBorder="1" applyAlignment="1" applyProtection="1">
      <alignment horizontal="center" vertical="center" wrapText="1" readingOrder="1"/>
      <protection locked="0"/>
    </xf>
    <xf numFmtId="0" fontId="39" fillId="2" borderId="34" xfId="0" applyFont="1" applyFill="1" applyBorder="1" applyAlignment="1" applyProtection="1">
      <alignment horizontal="center" vertical="center" wrapText="1" readingOrder="1"/>
      <protection locked="0"/>
    </xf>
    <xf numFmtId="0" fontId="39" fillId="0" borderId="0" xfId="0" applyFont="1"/>
    <xf numFmtId="0" fontId="41" fillId="0" borderId="35" xfId="0" applyFont="1" applyFill="1" applyBorder="1" applyAlignment="1" applyProtection="1">
      <alignment horizontal="center" vertical="center" wrapText="1" readingOrder="1"/>
      <protection locked="0"/>
    </xf>
    <xf numFmtId="0" fontId="42" fillId="0" borderId="1" xfId="0" applyFont="1" applyFill="1" applyBorder="1" applyAlignment="1" applyProtection="1">
      <alignment horizontal="center" vertical="center" wrapText="1"/>
      <protection locked="0"/>
    </xf>
    <xf numFmtId="0" fontId="41" fillId="0" borderId="0" xfId="0" applyFont="1" applyAlignment="1">
      <alignment horizontal="center"/>
    </xf>
    <xf numFmtId="0" fontId="26" fillId="12" borderId="19" xfId="0" applyFont="1" applyFill="1" applyBorder="1" applyAlignment="1">
      <alignment horizontal="center" vertical="center" wrapText="1" readingOrder="1"/>
    </xf>
    <xf numFmtId="0" fontId="38" fillId="0" borderId="2" xfId="0" applyFont="1" applyFill="1" applyBorder="1" applyAlignment="1" applyProtection="1">
      <alignment horizontal="center" vertical="center" wrapText="1" readingOrder="1"/>
      <protection locked="0"/>
    </xf>
    <xf numFmtId="0" fontId="39" fillId="2" borderId="29" xfId="0" applyFont="1" applyFill="1" applyBorder="1" applyAlignment="1" applyProtection="1">
      <alignment horizontal="center" vertical="center" wrapText="1" readingOrder="1"/>
      <protection locked="0"/>
    </xf>
    <xf numFmtId="0" fontId="42" fillId="0" borderId="29"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readingOrder="1"/>
      <protection locked="0"/>
    </xf>
    <xf numFmtId="0" fontId="41" fillId="0" borderId="0" xfId="0" applyFont="1" applyFill="1" applyBorder="1" applyAlignment="1" applyProtection="1">
      <alignment horizontal="center" vertical="center" wrapText="1" readingOrder="1"/>
      <protection locked="0"/>
    </xf>
    <xf numFmtId="0" fontId="36" fillId="0" borderId="0" xfId="0" applyFont="1" applyBorder="1" applyAlignment="1">
      <alignment horizontal="left" vertical="center"/>
    </xf>
    <xf numFmtId="0" fontId="3" fillId="0" borderId="0" xfId="0" applyFont="1"/>
    <xf numFmtId="0" fontId="3" fillId="0" borderId="35" xfId="0" applyFont="1" applyFill="1" applyBorder="1" applyAlignment="1">
      <alignment horizontal="center" vertical="center" textRotation="255" wrapText="1"/>
    </xf>
    <xf numFmtId="0" fontId="3" fillId="15" borderId="9" xfId="0" applyFont="1" applyFill="1" applyBorder="1" applyAlignment="1">
      <alignment horizontal="center" vertical="center" wrapText="1"/>
    </xf>
    <xf numFmtId="0" fontId="3" fillId="0" borderId="0" xfId="0" applyFont="1" applyFill="1" applyBorder="1" applyAlignment="1">
      <alignment horizontal="center" vertical="center" textRotation="255" wrapText="1"/>
    </xf>
    <xf numFmtId="0" fontId="0" fillId="0" borderId="0" xfId="0" applyProtection="1">
      <protection hidden="1"/>
    </xf>
    <xf numFmtId="0" fontId="29" fillId="0" borderId="0" xfId="0" applyFont="1" applyAlignment="1" applyProtection="1">
      <alignment horizontal="center"/>
      <protection hidden="1"/>
    </xf>
    <xf numFmtId="0" fontId="27" fillId="0" borderId="0" xfId="0" applyFont="1" applyAlignment="1" applyProtection="1">
      <alignment horizontal="center"/>
      <protection hidden="1"/>
    </xf>
    <xf numFmtId="0" fontId="27" fillId="0" borderId="0" xfId="0" applyFont="1" applyAlignment="1">
      <alignment horizontal="right"/>
    </xf>
    <xf numFmtId="0" fontId="35" fillId="0" borderId="0" xfId="0" applyFont="1" applyAlignment="1">
      <alignment vertical="top"/>
    </xf>
    <xf numFmtId="0" fontId="17" fillId="0" borderId="0" xfId="0" applyFont="1" applyFill="1" applyAlignment="1">
      <alignment horizontal="center" vertical="center"/>
    </xf>
    <xf numFmtId="0" fontId="31" fillId="0" borderId="0" xfId="0" applyFont="1" applyAlignment="1">
      <alignment horizontal="center"/>
    </xf>
    <xf numFmtId="0" fontId="7" fillId="0" borderId="0" xfId="0" applyFont="1"/>
    <xf numFmtId="0" fontId="36" fillId="0" borderId="0" xfId="0" applyFont="1"/>
    <xf numFmtId="0" fontId="36" fillId="0" borderId="0" xfId="0" applyFont="1" applyFill="1"/>
    <xf numFmtId="0" fontId="44" fillId="0" borderId="0" xfId="0" applyFont="1"/>
    <xf numFmtId="0" fontId="40" fillId="2" borderId="0" xfId="0" applyFont="1" applyFill="1" applyBorder="1" applyAlignment="1">
      <alignment horizontal="center" vertical="center" textRotation="45" wrapText="1" readingOrder="1"/>
    </xf>
    <xf numFmtId="2" fontId="30" fillId="0" borderId="0" xfId="0" applyNumberFormat="1" applyFont="1" applyFill="1" applyAlignment="1">
      <alignment horizontal="center" vertical="center"/>
    </xf>
    <xf numFmtId="2" fontId="27" fillId="0" borderId="0" xfId="0" applyNumberFormat="1" applyFont="1" applyAlignment="1">
      <alignment horizontal="center"/>
    </xf>
    <xf numFmtId="2" fontId="0" fillId="0" borderId="0" xfId="0" applyNumberFormat="1" applyAlignment="1">
      <alignment horizontal="left" vertical="top" wrapText="1"/>
    </xf>
    <xf numFmtId="0" fontId="45" fillId="0" borderId="0" xfId="0" applyFont="1" applyAlignment="1" applyProtection="1">
      <alignment horizontal="center"/>
      <protection hidden="1"/>
    </xf>
    <xf numFmtId="2" fontId="27" fillId="0" borderId="0" xfId="0" applyNumberFormat="1" applyFont="1" applyAlignment="1">
      <alignment horizontal="left"/>
    </xf>
    <xf numFmtId="2" fontId="29" fillId="0" borderId="0" xfId="0" applyNumberFormat="1" applyFont="1" applyAlignment="1">
      <alignment horizontal="center"/>
    </xf>
    <xf numFmtId="2" fontId="27" fillId="0" borderId="0" xfId="0" applyNumberFormat="1" applyFont="1" applyAlignment="1">
      <alignment horizontal="left" vertical="top" wrapText="1"/>
    </xf>
    <xf numFmtId="2" fontId="33" fillId="0" borderId="0" xfId="0" applyNumberFormat="1" applyFont="1" applyAlignment="1">
      <alignment horizontal="left" vertical="top" wrapText="1"/>
    </xf>
    <xf numFmtId="2" fontId="46" fillId="0" borderId="0" xfId="0" applyNumberFormat="1" applyFont="1" applyAlignment="1">
      <alignment horizontal="center"/>
    </xf>
    <xf numFmtId="0" fontId="17" fillId="0" borderId="0" xfId="0" applyFont="1" applyAlignment="1">
      <alignment horizontal="center"/>
    </xf>
    <xf numFmtId="0" fontId="3" fillId="4" borderId="0" xfId="0" applyFont="1" applyFill="1" applyBorder="1" applyAlignment="1">
      <alignment horizontal="center" vertical="center" textRotation="255" wrapText="1"/>
    </xf>
    <xf numFmtId="0" fontId="42" fillId="0" borderId="2" xfId="0" applyFont="1" applyFill="1" applyBorder="1" applyAlignment="1" applyProtection="1">
      <alignment horizontal="center" vertical="center" wrapText="1"/>
      <protection locked="0"/>
    </xf>
    <xf numFmtId="0" fontId="48" fillId="4" borderId="0" xfId="0" applyFont="1" applyFill="1" applyBorder="1" applyAlignment="1">
      <alignment horizontal="center" vertical="center" wrapText="1" readingOrder="1"/>
    </xf>
    <xf numFmtId="0" fontId="49" fillId="4" borderId="0" xfId="0" applyFont="1" applyFill="1" applyAlignment="1">
      <alignment horizontal="center"/>
    </xf>
    <xf numFmtId="0" fontId="50" fillId="4" borderId="0" xfId="0" applyFont="1" applyFill="1" applyBorder="1" applyAlignment="1">
      <alignment horizontal="center" vertical="center" wrapText="1" readingOrder="1"/>
    </xf>
    <xf numFmtId="0" fontId="51" fillId="4" borderId="0" xfId="0" applyFont="1" applyFill="1" applyBorder="1" applyAlignment="1">
      <alignment horizontal="center" vertical="center" wrapText="1" readingOrder="1"/>
    </xf>
    <xf numFmtId="0" fontId="52" fillId="2" borderId="0" xfId="0" applyFont="1" applyFill="1" applyBorder="1" applyAlignment="1">
      <alignment horizontal="center" vertical="center" wrapText="1" readingOrder="1"/>
    </xf>
    <xf numFmtId="0" fontId="3" fillId="15" borderId="0" xfId="0" applyFont="1" applyFill="1" applyBorder="1" applyAlignment="1">
      <alignment horizontal="center" vertical="center" wrapText="1"/>
    </xf>
    <xf numFmtId="0" fontId="0" fillId="15" borderId="0" xfId="0" applyFill="1" applyBorder="1" applyAlignment="1">
      <alignment horizontal="center" vertical="center" wrapText="1"/>
    </xf>
    <xf numFmtId="0" fontId="6" fillId="15" borderId="0" xfId="0" applyFont="1" applyFill="1" applyBorder="1" applyAlignment="1">
      <alignment horizontal="center" vertical="center" wrapText="1"/>
    </xf>
    <xf numFmtId="2" fontId="53" fillId="15" borderId="0" xfId="0" applyNumberFormat="1" applyFont="1" applyFill="1" applyBorder="1" applyAlignment="1">
      <alignment horizontal="center" vertical="center" wrapText="1"/>
    </xf>
    <xf numFmtId="0" fontId="41" fillId="12" borderId="9" xfId="0" applyFont="1" applyFill="1" applyBorder="1" applyAlignment="1" applyProtection="1">
      <alignment horizontal="center" vertical="center" wrapText="1" readingOrder="1"/>
      <protection locked="0"/>
    </xf>
    <xf numFmtId="0" fontId="41" fillId="12" borderId="6" xfId="0" applyFont="1" applyFill="1" applyBorder="1" applyAlignment="1" applyProtection="1">
      <alignment horizontal="center" vertical="center" wrapText="1" readingOrder="1"/>
      <protection locked="0"/>
    </xf>
    <xf numFmtId="0" fontId="35" fillId="15" borderId="0" xfId="0" applyFont="1" applyFill="1" applyBorder="1" applyAlignment="1">
      <alignment horizontal="center" vertical="center" wrapText="1"/>
    </xf>
    <xf numFmtId="0" fontId="2" fillId="5" borderId="0" xfId="0" applyFont="1" applyFill="1" applyBorder="1" applyAlignment="1">
      <alignment horizontal="center" vertical="center" wrapText="1" readingOrder="1"/>
    </xf>
    <xf numFmtId="0" fontId="6" fillId="5" borderId="0" xfId="0" applyFont="1" applyFill="1" applyBorder="1" applyAlignment="1">
      <alignment horizontal="center" vertical="center" wrapText="1"/>
    </xf>
    <xf numFmtId="0" fontId="41" fillId="5" borderId="0" xfId="0" applyFont="1" applyFill="1" applyBorder="1" applyAlignment="1" applyProtection="1">
      <alignment horizontal="center" vertical="center" wrapText="1" readingOrder="1"/>
      <protection locked="0"/>
    </xf>
    <xf numFmtId="0" fontId="38" fillId="5" borderId="0" xfId="0" applyFont="1" applyFill="1" applyBorder="1" applyAlignment="1" applyProtection="1">
      <alignment horizontal="center" vertical="center" wrapText="1" readingOrder="1"/>
      <protection locked="0"/>
    </xf>
    <xf numFmtId="0" fontId="35" fillId="5" borderId="0" xfId="0" applyFont="1" applyFill="1" applyBorder="1" applyAlignment="1">
      <alignment horizontal="center" vertical="center" wrapText="1"/>
    </xf>
    <xf numFmtId="2" fontId="53" fillId="5" borderId="0" xfId="0" applyNumberFormat="1" applyFont="1" applyFill="1" applyBorder="1" applyAlignment="1">
      <alignment horizontal="center" vertical="center" wrapText="1"/>
    </xf>
    <xf numFmtId="0" fontId="2" fillId="6" borderId="0" xfId="0" applyFont="1" applyFill="1" applyBorder="1" applyAlignment="1">
      <alignment horizontal="center" vertical="center" wrapText="1" readingOrder="1"/>
    </xf>
    <xf numFmtId="0" fontId="6" fillId="6" borderId="0" xfId="0" applyFont="1" applyFill="1" applyBorder="1" applyAlignment="1">
      <alignment horizontal="center" vertical="center" wrapText="1"/>
    </xf>
    <xf numFmtId="0" fontId="41" fillId="6" borderId="0" xfId="0" applyFont="1" applyFill="1" applyBorder="1" applyAlignment="1" applyProtection="1">
      <alignment horizontal="center" vertical="center" wrapText="1" readingOrder="1"/>
      <protection locked="0"/>
    </xf>
    <xf numFmtId="0" fontId="38" fillId="6" borderId="0" xfId="0" applyFont="1" applyFill="1" applyBorder="1" applyAlignment="1" applyProtection="1">
      <alignment horizontal="center" vertical="center" wrapText="1" readingOrder="1"/>
      <protection locked="0"/>
    </xf>
    <xf numFmtId="0" fontId="35" fillId="6" borderId="0" xfId="0" applyFont="1" applyFill="1" applyBorder="1" applyAlignment="1">
      <alignment horizontal="center" vertical="center" wrapText="1"/>
    </xf>
    <xf numFmtId="2" fontId="53" fillId="6" borderId="0" xfId="0" applyNumberFormat="1" applyFont="1" applyFill="1" applyBorder="1" applyAlignment="1">
      <alignment horizontal="center" vertical="center" wrapText="1"/>
    </xf>
    <xf numFmtId="0" fontId="0" fillId="0" borderId="0" xfId="0" applyFont="1" applyProtection="1">
      <protection hidden="1"/>
    </xf>
    <xf numFmtId="0" fontId="0" fillId="0" borderId="0" xfId="0" applyFont="1" applyBorder="1" applyAlignment="1" applyProtection="1">
      <alignment horizontal="center" textRotation="45" wrapText="1"/>
      <protection hidden="1"/>
    </xf>
    <xf numFmtId="0" fontId="3" fillId="6" borderId="0" xfId="0" applyFont="1" applyFill="1" applyBorder="1" applyAlignment="1">
      <alignment horizontal="center" vertical="center" textRotation="255" wrapText="1"/>
    </xf>
    <xf numFmtId="0" fontId="0" fillId="6" borderId="0" xfId="0" applyFill="1" applyBorder="1" applyAlignment="1">
      <alignment horizontal="center" vertical="center" wrapText="1"/>
    </xf>
    <xf numFmtId="0" fontId="35" fillId="4" borderId="0" xfId="0" applyFont="1" applyFill="1" applyBorder="1" applyAlignment="1">
      <alignment horizontal="center" vertical="center" wrapText="1"/>
    </xf>
    <xf numFmtId="0" fontId="6" fillId="5" borderId="0" xfId="0" applyFont="1" applyFill="1" applyBorder="1" applyAlignment="1">
      <alignment horizontal="center" vertical="center" wrapText="1" readingOrder="1"/>
    </xf>
    <xf numFmtId="0" fontId="6" fillId="6" borderId="0" xfId="0" applyFont="1" applyFill="1" applyBorder="1" applyAlignment="1">
      <alignment horizontal="center" vertical="center" wrapText="1" readingOrder="1"/>
    </xf>
    <xf numFmtId="0" fontId="14" fillId="0" borderId="0" xfId="0" applyFont="1" applyFill="1" applyBorder="1" applyAlignment="1">
      <alignment horizontal="center" wrapText="1" readingOrder="1"/>
    </xf>
    <xf numFmtId="0" fontId="45" fillId="0" borderId="0" xfId="0" applyFont="1" applyFill="1" applyAlignment="1" applyProtection="1">
      <alignment horizontal="center"/>
      <protection hidden="1"/>
    </xf>
    <xf numFmtId="0" fontId="55" fillId="0" borderId="0" xfId="0" applyFont="1" applyBorder="1" applyAlignment="1">
      <alignment horizontal="left" vertical="center"/>
    </xf>
    <xf numFmtId="0" fontId="40" fillId="2" borderId="29" xfId="0" applyFont="1" applyFill="1" applyBorder="1" applyAlignment="1">
      <alignment horizontal="center" vertical="center" textRotation="45" wrapText="1" readingOrder="1"/>
    </xf>
    <xf numFmtId="0" fontId="56" fillId="2" borderId="9" xfId="0" applyFont="1" applyFill="1" applyBorder="1" applyAlignment="1">
      <alignment horizontal="center" vertical="center" textRotation="45" wrapText="1" readingOrder="1"/>
    </xf>
    <xf numFmtId="0" fontId="41" fillId="12" borderId="5" xfId="0" applyFont="1" applyFill="1" applyBorder="1" applyAlignment="1" applyProtection="1">
      <alignment horizontal="center" vertical="center" wrapText="1" readingOrder="1"/>
    </xf>
    <xf numFmtId="0" fontId="56" fillId="2" borderId="0" xfId="0" applyFont="1" applyFill="1" applyBorder="1" applyAlignment="1">
      <alignment horizontal="center" vertical="center" textRotation="45" wrapText="1" readingOrder="1"/>
    </xf>
    <xf numFmtId="0" fontId="41" fillId="12" borderId="9" xfId="0" applyFont="1" applyFill="1" applyBorder="1" applyAlignment="1" applyProtection="1">
      <alignment horizontal="center" vertical="center" wrapText="1" readingOrder="1"/>
    </xf>
    <xf numFmtId="0" fontId="42" fillId="0" borderId="35" xfId="0" applyFont="1" applyFill="1" applyBorder="1" applyAlignment="1" applyProtection="1">
      <alignment horizontal="center" vertical="center" wrapText="1"/>
      <protection locked="0"/>
    </xf>
    <xf numFmtId="0" fontId="42" fillId="0" borderId="0" xfId="0" applyFont="1" applyFill="1" applyBorder="1" applyAlignment="1" applyProtection="1">
      <alignment horizontal="center" vertical="center" wrapText="1"/>
      <protection locked="0"/>
    </xf>
    <xf numFmtId="2" fontId="5" fillId="5" borderId="0" xfId="0" applyNumberFormat="1" applyFont="1" applyFill="1" applyBorder="1" applyAlignment="1">
      <alignment horizontal="center" vertical="center" wrapText="1"/>
    </xf>
    <xf numFmtId="0" fontId="57" fillId="5" borderId="0" xfId="0" applyFont="1" applyFill="1" applyBorder="1" applyAlignment="1" applyProtection="1">
      <alignment horizontal="center" vertical="center" wrapText="1" readingOrder="1"/>
    </xf>
    <xf numFmtId="0" fontId="36" fillId="15" borderId="0" xfId="0" applyFont="1" applyFill="1" applyBorder="1" applyAlignment="1">
      <alignment horizontal="center" vertical="center" wrapText="1"/>
    </xf>
    <xf numFmtId="0" fontId="58" fillId="2" borderId="9" xfId="0" applyFont="1" applyFill="1" applyBorder="1" applyAlignment="1">
      <alignment horizontal="center" vertical="center" textRotation="45" wrapText="1" readingOrder="1"/>
    </xf>
    <xf numFmtId="0" fontId="17" fillId="0" borderId="0" xfId="0" applyFont="1" applyBorder="1" applyAlignment="1">
      <alignment vertical="center"/>
    </xf>
    <xf numFmtId="0" fontId="43" fillId="0" borderId="0" xfId="0" applyFont="1" applyFill="1" applyBorder="1" applyAlignment="1">
      <alignment vertical="center"/>
    </xf>
    <xf numFmtId="0" fontId="60" fillId="2" borderId="9" xfId="0" applyFont="1" applyFill="1" applyBorder="1" applyAlignment="1">
      <alignment horizontal="center" vertical="center" textRotation="45" wrapText="1" readingOrder="1"/>
    </xf>
    <xf numFmtId="0" fontId="61" fillId="13" borderId="1" xfId="0" applyFont="1" applyFill="1" applyBorder="1" applyAlignment="1" applyProtection="1">
      <alignment horizontal="center" vertical="center" wrapText="1" readingOrder="1"/>
      <protection locked="0"/>
    </xf>
    <xf numFmtId="0" fontId="21" fillId="12" borderId="1" xfId="0" applyFont="1" applyFill="1" applyBorder="1" applyAlignment="1">
      <alignment horizontal="center" vertical="center" wrapText="1" readingOrder="1"/>
    </xf>
    <xf numFmtId="0" fontId="36" fillId="0" borderId="0" xfId="0" applyFont="1" applyAlignment="1">
      <alignment vertical="top"/>
    </xf>
    <xf numFmtId="0" fontId="0" fillId="0" borderId="19" xfId="0" applyBorder="1"/>
    <xf numFmtId="0" fontId="0" fillId="0" borderId="2" xfId="0" applyBorder="1"/>
    <xf numFmtId="0" fontId="16" fillId="2" borderId="9" xfId="0" applyFont="1" applyFill="1" applyBorder="1" applyAlignment="1" applyProtection="1">
      <alignment horizontal="center" vertical="center" wrapText="1" readingOrder="1"/>
      <protection hidden="1"/>
    </xf>
    <xf numFmtId="0" fontId="0" fillId="0" borderId="9" xfId="0" applyBorder="1" applyAlignment="1" applyProtection="1">
      <alignment horizontal="center"/>
      <protection hidden="1"/>
    </xf>
    <xf numFmtId="0" fontId="35" fillId="0" borderId="9" xfId="0" applyFont="1" applyBorder="1" applyAlignment="1" applyProtection="1">
      <alignment horizontal="center"/>
    </xf>
    <xf numFmtId="2" fontId="36" fillId="0" borderId="9" xfId="0" applyNumberFormat="1" applyFont="1" applyFill="1" applyBorder="1" applyAlignment="1" applyProtection="1">
      <alignment horizontal="center"/>
    </xf>
    <xf numFmtId="0" fontId="0" fillId="4" borderId="23" xfId="0" applyFill="1" applyBorder="1" applyAlignment="1" applyProtection="1">
      <alignment horizontal="center" vertical="center" wrapText="1"/>
    </xf>
    <xf numFmtId="0" fontId="2" fillId="2" borderId="13" xfId="0" applyFont="1" applyFill="1" applyBorder="1" applyAlignment="1" applyProtection="1">
      <alignment horizontal="center" vertical="center" wrapText="1" readingOrder="1"/>
    </xf>
    <xf numFmtId="0" fontId="0" fillId="4" borderId="24" xfId="0" applyFill="1" applyBorder="1" applyAlignment="1" applyProtection="1">
      <alignment horizontal="center" vertical="center" wrapText="1"/>
    </xf>
    <xf numFmtId="0" fontId="2" fillId="2" borderId="8" xfId="0" applyFont="1" applyFill="1" applyBorder="1" applyAlignment="1" applyProtection="1">
      <alignment horizontal="center" vertical="center" wrapText="1" readingOrder="1"/>
    </xf>
    <xf numFmtId="0" fontId="0" fillId="4" borderId="25" xfId="0" applyFill="1" applyBorder="1" applyAlignment="1" applyProtection="1">
      <alignment horizontal="center" vertical="center" wrapText="1"/>
    </xf>
    <xf numFmtId="0" fontId="2" fillId="2" borderId="15" xfId="0" applyFont="1" applyFill="1" applyBorder="1" applyAlignment="1" applyProtection="1">
      <alignment horizontal="center" vertical="center" wrapText="1" readingOrder="1"/>
    </xf>
    <xf numFmtId="0" fontId="0" fillId="4" borderId="0" xfId="0" applyFill="1" applyBorder="1" applyAlignment="1" applyProtection="1">
      <alignment horizontal="center" vertical="center" wrapText="1"/>
    </xf>
    <xf numFmtId="0" fontId="2" fillId="4" borderId="0" xfId="0" applyFont="1" applyFill="1" applyBorder="1" applyAlignment="1" applyProtection="1">
      <alignment horizontal="center" vertical="center" wrapText="1" readingOrder="1"/>
    </xf>
    <xf numFmtId="0" fontId="0" fillId="0" borderId="35" xfId="0" applyFill="1" applyBorder="1" applyAlignment="1" applyProtection="1">
      <alignment horizontal="center" vertical="center" wrapText="1"/>
    </xf>
    <xf numFmtId="0" fontId="2" fillId="0" borderId="35" xfId="0" applyFont="1" applyFill="1" applyBorder="1" applyAlignment="1" applyProtection="1">
      <alignment horizontal="center" vertical="center" wrapText="1" readingOrder="1"/>
    </xf>
    <xf numFmtId="0" fontId="2" fillId="2" borderId="2" xfId="0" applyFont="1" applyFill="1" applyBorder="1" applyAlignment="1" applyProtection="1">
      <alignment horizontal="center" vertical="center" wrapText="1" readingOrder="1"/>
    </xf>
    <xf numFmtId="0" fontId="0" fillId="15" borderId="23" xfId="0" applyFill="1" applyBorder="1" applyAlignment="1" applyProtection="1">
      <alignment horizontal="center" vertical="center" wrapText="1"/>
    </xf>
    <xf numFmtId="0" fontId="0" fillId="15" borderId="24" xfId="0" applyFill="1" applyBorder="1" applyAlignment="1" applyProtection="1">
      <alignment horizontal="center" vertical="center" wrapText="1"/>
    </xf>
    <xf numFmtId="0" fontId="0" fillId="15" borderId="41" xfId="0" applyFill="1" applyBorder="1" applyAlignment="1" applyProtection="1">
      <alignment horizontal="center" vertical="center" wrapText="1"/>
    </xf>
    <xf numFmtId="0" fontId="2" fillId="2" borderId="11" xfId="0" applyFont="1" applyFill="1" applyBorder="1" applyAlignment="1" applyProtection="1">
      <alignment horizontal="center" vertical="center" wrapText="1" readingOrder="1"/>
    </xf>
    <xf numFmtId="0" fontId="0" fillId="15" borderId="17" xfId="0" applyFill="1" applyBorder="1" applyAlignment="1" applyProtection="1">
      <alignment horizontal="center" vertical="center" wrapText="1"/>
    </xf>
    <xf numFmtId="0" fontId="16" fillId="2" borderId="10" xfId="0" applyFont="1" applyFill="1" applyBorder="1" applyAlignment="1" applyProtection="1">
      <alignment horizontal="center" vertical="center" wrapText="1" readingOrder="1"/>
    </xf>
    <xf numFmtId="0" fontId="0" fillId="15" borderId="0" xfId="0"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2" fillId="0" borderId="0" xfId="0" applyFont="1" applyFill="1" applyBorder="1" applyAlignment="1" applyProtection="1">
      <alignment horizontal="center" vertical="center" wrapText="1" readingOrder="1"/>
    </xf>
    <xf numFmtId="0" fontId="61" fillId="14" borderId="1" xfId="0" applyFont="1" applyFill="1" applyBorder="1" applyAlignment="1" applyProtection="1">
      <alignment horizontal="center" vertical="center" wrapText="1" readingOrder="1"/>
    </xf>
    <xf numFmtId="0" fontId="2" fillId="2" borderId="29" xfId="0" applyFont="1" applyFill="1" applyBorder="1" applyAlignment="1" applyProtection="1">
      <alignment horizontal="center" vertical="center" wrapText="1" readingOrder="1"/>
    </xf>
    <xf numFmtId="0" fontId="0" fillId="5" borderId="24" xfId="0" applyFill="1" applyBorder="1" applyAlignment="1" applyProtection="1">
      <alignment horizontal="center" vertical="center" wrapText="1"/>
    </xf>
    <xf numFmtId="0" fontId="16" fillId="2" borderId="8" xfId="0" applyFont="1" applyFill="1" applyBorder="1" applyAlignment="1" applyProtection="1">
      <alignment horizontal="center" vertical="center" wrapText="1" readingOrder="1"/>
    </xf>
    <xf numFmtId="0" fontId="0" fillId="5" borderId="38" xfId="0" applyFill="1" applyBorder="1" applyAlignment="1" applyProtection="1">
      <alignment horizontal="center" vertical="center" wrapText="1"/>
    </xf>
    <xf numFmtId="0" fontId="2" fillId="2" borderId="5" xfId="0" applyFont="1" applyFill="1" applyBorder="1" applyAlignment="1" applyProtection="1">
      <alignment horizontal="center" vertical="center" wrapText="1" readingOrder="1"/>
    </xf>
    <xf numFmtId="0" fontId="2" fillId="5" borderId="0" xfId="0" applyFont="1" applyFill="1" applyBorder="1" applyAlignment="1" applyProtection="1">
      <alignment horizontal="center" vertical="center" wrapText="1" readingOrder="1"/>
    </xf>
    <xf numFmtId="0" fontId="0" fillId="11" borderId="18" xfId="0" applyFill="1" applyBorder="1" applyAlignment="1" applyProtection="1">
      <alignment horizontal="center" vertical="center" wrapText="1"/>
    </xf>
    <xf numFmtId="0" fontId="10" fillId="2" borderId="5" xfId="0" applyFont="1" applyFill="1" applyBorder="1" applyAlignment="1" applyProtection="1">
      <alignment horizontal="center" vertical="center" wrapText="1" readingOrder="1"/>
    </xf>
    <xf numFmtId="0" fontId="0" fillId="11" borderId="26" xfId="0" applyFill="1" applyBorder="1" applyAlignment="1" applyProtection="1">
      <alignment horizontal="center" vertical="center" wrapText="1"/>
    </xf>
    <xf numFmtId="0" fontId="10" fillId="2" borderId="8" xfId="0" applyFont="1" applyFill="1" applyBorder="1" applyAlignment="1" applyProtection="1">
      <alignment horizontal="center" vertical="center" wrapText="1" readingOrder="1"/>
    </xf>
    <xf numFmtId="0" fontId="0" fillId="11" borderId="37" xfId="0" applyFill="1" applyBorder="1" applyAlignment="1" applyProtection="1">
      <alignment horizontal="center" vertical="center" wrapText="1"/>
    </xf>
    <xf numFmtId="0" fontId="0" fillId="10" borderId="14" xfId="0" applyFill="1" applyBorder="1" applyAlignment="1" applyProtection="1">
      <alignment horizontal="center" vertical="center" wrapText="1"/>
    </xf>
    <xf numFmtId="0" fontId="0" fillId="9" borderId="14" xfId="0" applyFill="1" applyBorder="1" applyAlignment="1" applyProtection="1">
      <alignment horizontal="center" vertical="center" wrapText="1"/>
    </xf>
    <xf numFmtId="0" fontId="0" fillId="8" borderId="14" xfId="0" applyFill="1" applyBorder="1" applyAlignment="1" applyProtection="1">
      <alignment horizontal="center" vertical="center" wrapText="1"/>
    </xf>
    <xf numFmtId="0" fontId="0" fillId="10" borderId="9" xfId="0" applyFont="1" applyFill="1" applyBorder="1" applyAlignment="1" applyProtection="1">
      <alignment horizontal="center" vertical="center" wrapText="1"/>
    </xf>
    <xf numFmtId="0" fontId="0" fillId="9" borderId="9" xfId="0" applyFont="1" applyFill="1" applyBorder="1" applyAlignment="1" applyProtection="1">
      <alignment horizontal="center" vertical="center" wrapText="1"/>
    </xf>
    <xf numFmtId="0" fontId="0" fillId="8" borderId="9" xfId="0" applyFont="1" applyFill="1" applyBorder="1" applyAlignment="1" applyProtection="1">
      <alignment horizontal="center" vertical="center" wrapText="1"/>
    </xf>
    <xf numFmtId="0" fontId="32" fillId="10" borderId="9" xfId="0" applyFont="1" applyFill="1" applyBorder="1" applyAlignment="1" applyProtection="1">
      <alignment horizontal="center" vertical="center" wrapText="1"/>
    </xf>
    <xf numFmtId="0" fontId="0" fillId="9" borderId="9" xfId="0" applyFill="1" applyBorder="1" applyAlignment="1" applyProtection="1">
      <alignment horizontal="center" vertical="center" wrapText="1"/>
    </xf>
    <xf numFmtId="0" fontId="0" fillId="8" borderId="9" xfId="0" applyFill="1" applyBorder="1" applyAlignment="1" applyProtection="1">
      <alignment horizontal="center" vertical="center" wrapText="1"/>
    </xf>
    <xf numFmtId="0" fontId="0" fillId="10" borderId="9" xfId="0" applyFill="1" applyBorder="1" applyAlignment="1" applyProtection="1">
      <alignment horizontal="center" vertical="center" wrapText="1"/>
    </xf>
    <xf numFmtId="0" fontId="0" fillId="10" borderId="9" xfId="0" applyFont="1" applyFill="1" applyBorder="1" applyAlignment="1" applyProtection="1">
      <alignment vertical="center" wrapText="1"/>
    </xf>
    <xf numFmtId="0" fontId="0" fillId="10" borderId="16" xfId="0" applyFill="1" applyBorder="1" applyAlignment="1" applyProtection="1">
      <alignment horizontal="center" vertical="center" wrapText="1"/>
    </xf>
    <xf numFmtId="0" fontId="0" fillId="9" borderId="16" xfId="0" applyFill="1" applyBorder="1" applyAlignment="1" applyProtection="1">
      <alignment horizontal="center" vertical="center" wrapText="1"/>
    </xf>
    <xf numFmtId="0" fontId="0" fillId="8" borderId="16" xfId="0" applyFill="1" applyBorder="1" applyAlignment="1" applyProtection="1">
      <alignment horizontal="center" vertical="center" wrapText="1"/>
    </xf>
    <xf numFmtId="0" fontId="47" fillId="2" borderId="0" xfId="0" applyFont="1" applyFill="1" applyBorder="1" applyAlignment="1" applyProtection="1">
      <alignment horizontal="center" vertical="center" wrapText="1" readingOrder="1"/>
    </xf>
    <xf numFmtId="0" fontId="0" fillId="0" borderId="2" xfId="0" applyFont="1" applyFill="1" applyBorder="1" applyAlignment="1" applyProtection="1">
      <alignment horizontal="center" vertical="center" wrapText="1"/>
    </xf>
    <xf numFmtId="0" fontId="0" fillId="9" borderId="14" xfId="0" applyFont="1" applyFill="1" applyBorder="1" applyAlignment="1" applyProtection="1">
      <alignment horizontal="center" vertical="center" wrapText="1"/>
    </xf>
    <xf numFmtId="0" fontId="8" fillId="10" borderId="9" xfId="0" applyFont="1" applyFill="1" applyBorder="1" applyAlignment="1" applyProtection="1">
      <alignment horizontal="center" vertical="center" wrapText="1"/>
    </xf>
    <xf numFmtId="0" fontId="8" fillId="8" borderId="12" xfId="0" applyFont="1" applyFill="1" applyBorder="1" applyAlignment="1" applyProtection="1">
      <alignment horizontal="center" vertical="center" wrapText="1"/>
    </xf>
    <xf numFmtId="0" fontId="8" fillId="10" borderId="16" xfId="0" applyFont="1" applyFill="1" applyBorder="1" applyAlignment="1" applyProtection="1">
      <alignment horizontal="center" vertical="center" wrapText="1"/>
    </xf>
    <xf numFmtId="0" fontId="8" fillId="8" borderId="16" xfId="0" applyFont="1" applyFill="1" applyBorder="1" applyAlignment="1" applyProtection="1">
      <alignment horizontal="center" vertical="center" wrapText="1"/>
    </xf>
    <xf numFmtId="0" fontId="41" fillId="12" borderId="0" xfId="0" applyFont="1" applyFill="1" applyBorder="1" applyAlignment="1" applyProtection="1">
      <alignment horizontal="center" vertical="center" wrapText="1" readingOrder="1"/>
    </xf>
    <xf numFmtId="0" fontId="0" fillId="0" borderId="29" xfId="0"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8" borderId="6" xfId="0" applyFill="1" applyBorder="1" applyAlignment="1" applyProtection="1">
      <alignment horizontal="center" vertical="center" wrapText="1"/>
    </xf>
    <xf numFmtId="0" fontId="1" fillId="10" borderId="6" xfId="0" applyFont="1" applyFill="1" applyBorder="1" applyAlignment="1" applyProtection="1">
      <alignment horizontal="center" vertical="center" wrapText="1" readingOrder="1"/>
    </xf>
    <xf numFmtId="0" fontId="0" fillId="8" borderId="6" xfId="0" applyFont="1" applyFill="1" applyBorder="1" applyAlignment="1" applyProtection="1">
      <alignment horizontal="center" vertical="center" wrapText="1"/>
    </xf>
    <xf numFmtId="0" fontId="36" fillId="0" borderId="28" xfId="0" applyFont="1" applyBorder="1" applyAlignment="1" applyProtection="1">
      <alignment horizontal="center"/>
      <protection hidden="1"/>
    </xf>
    <xf numFmtId="0" fontId="11" fillId="10" borderId="12" xfId="0" applyFont="1" applyFill="1" applyBorder="1" applyAlignment="1" applyProtection="1">
      <alignment horizontal="center" vertical="center" wrapText="1"/>
    </xf>
    <xf numFmtId="0" fontId="11" fillId="10" borderId="16" xfId="0" applyFont="1" applyFill="1" applyBorder="1" applyAlignment="1" applyProtection="1">
      <alignment horizontal="center" vertical="center" wrapText="1"/>
    </xf>
    <xf numFmtId="0" fontId="11" fillId="10" borderId="9" xfId="0" applyFont="1" applyFill="1" applyBorder="1" applyAlignment="1" applyProtection="1">
      <alignment horizontal="center" vertical="center" wrapText="1"/>
    </xf>
    <xf numFmtId="0" fontId="11" fillId="9" borderId="9" xfId="0" applyFont="1" applyFill="1" applyBorder="1" applyAlignment="1" applyProtection="1">
      <alignment horizontal="center" vertical="center" wrapText="1"/>
    </xf>
    <xf numFmtId="0" fontId="11" fillId="9" borderId="12" xfId="0" applyFont="1" applyFill="1" applyBorder="1" applyAlignment="1" applyProtection="1">
      <alignment horizontal="center" vertical="center" wrapText="1"/>
    </xf>
    <xf numFmtId="0" fontId="11" fillId="9" borderId="16" xfId="0" applyFont="1" applyFill="1" applyBorder="1" applyAlignment="1" applyProtection="1">
      <alignment horizontal="center" vertical="center" wrapText="1"/>
    </xf>
    <xf numFmtId="0" fontId="63" fillId="9" borderId="6" xfId="0" applyFont="1" applyFill="1" applyBorder="1" applyAlignment="1" applyProtection="1">
      <alignment horizontal="center" vertical="center" wrapText="1"/>
    </xf>
    <xf numFmtId="0" fontId="11" fillId="8" borderId="9" xfId="0" applyFont="1" applyFill="1" applyBorder="1" applyAlignment="1" applyProtection="1">
      <alignment horizontal="center" vertical="center" wrapText="1"/>
    </xf>
    <xf numFmtId="0" fontId="11" fillId="8" borderId="16" xfId="0" applyFont="1" applyFill="1" applyBorder="1" applyAlignment="1" applyProtection="1">
      <alignment horizontal="center" vertical="center" wrapText="1"/>
    </xf>
    <xf numFmtId="0" fontId="63" fillId="0" borderId="0" xfId="0" applyFont="1" applyBorder="1" applyAlignment="1">
      <alignment horizontal="left" vertical="center"/>
    </xf>
    <xf numFmtId="0" fontId="63" fillId="0" borderId="0" xfId="0" applyFont="1"/>
    <xf numFmtId="0" fontId="63" fillId="3" borderId="14" xfId="0" applyFont="1" applyFill="1" applyBorder="1" applyAlignment="1" applyProtection="1">
      <alignment horizontal="center" vertical="center" wrapText="1"/>
    </xf>
    <xf numFmtId="0" fontId="63" fillId="3" borderId="9" xfId="0" applyFont="1" applyFill="1" applyBorder="1" applyAlignment="1" applyProtection="1">
      <alignment horizontal="center" vertical="center" wrapText="1"/>
    </xf>
    <xf numFmtId="0" fontId="63" fillId="3" borderId="9" xfId="0" applyFont="1" applyFill="1" applyBorder="1" applyAlignment="1" applyProtection="1">
      <alignment vertical="center" wrapText="1"/>
    </xf>
    <xf numFmtId="0" fontId="63" fillId="3" borderId="16" xfId="0" applyFont="1" applyFill="1" applyBorder="1" applyAlignment="1" applyProtection="1">
      <alignment horizontal="center" vertical="center" wrapText="1"/>
    </xf>
    <xf numFmtId="0" fontId="63" fillId="0" borderId="35" xfId="0" applyFont="1" applyFill="1" applyBorder="1" applyAlignment="1" applyProtection="1">
      <alignment horizontal="center" vertical="center" wrapText="1"/>
    </xf>
    <xf numFmtId="0" fontId="63" fillId="0" borderId="2" xfId="0" applyFont="1" applyFill="1" applyBorder="1" applyAlignment="1" applyProtection="1">
      <alignment horizontal="center" vertical="center" wrapText="1"/>
    </xf>
    <xf numFmtId="0" fontId="63" fillId="3" borderId="9" xfId="0" applyFont="1" applyFill="1" applyBorder="1" applyAlignment="1" applyProtection="1">
      <alignment horizontal="center" vertical="center" wrapText="1" readingOrder="1"/>
    </xf>
    <xf numFmtId="0" fontId="63" fillId="3" borderId="12" xfId="0" applyFont="1" applyFill="1" applyBorder="1" applyAlignment="1" applyProtection="1">
      <alignment horizontal="center" vertical="center" wrapText="1"/>
    </xf>
    <xf numFmtId="0" fontId="32" fillId="3" borderId="16" xfId="0" applyFont="1" applyFill="1" applyBorder="1" applyAlignment="1" applyProtection="1">
      <alignment horizontal="center" vertical="center" wrapText="1"/>
    </xf>
    <xf numFmtId="0" fontId="66" fillId="12" borderId="0" xfId="0" applyFont="1" applyFill="1" applyBorder="1" applyAlignment="1" applyProtection="1">
      <alignment horizontal="center" vertical="center" wrapText="1" readingOrder="1"/>
    </xf>
    <xf numFmtId="0" fontId="63" fillId="0" borderId="0" xfId="0" applyFont="1" applyFill="1" applyBorder="1" applyAlignment="1" applyProtection="1">
      <alignment horizontal="center" vertical="center" wrapText="1"/>
    </xf>
    <xf numFmtId="0" fontId="63" fillId="0" borderId="29" xfId="0" applyFont="1" applyFill="1" applyBorder="1" applyAlignment="1" applyProtection="1">
      <alignment horizontal="center" vertical="center" wrapText="1"/>
    </xf>
    <xf numFmtId="0" fontId="63" fillId="3" borderId="6" xfId="0" applyFont="1" applyFill="1" applyBorder="1" applyAlignment="1" applyProtection="1">
      <alignment vertical="center" wrapText="1"/>
    </xf>
    <xf numFmtId="0" fontId="63" fillId="3" borderId="6" xfId="0" applyFont="1" applyFill="1" applyBorder="1" applyAlignment="1" applyProtection="1">
      <alignment horizontal="center" vertical="center" wrapText="1"/>
    </xf>
    <xf numFmtId="0" fontId="32" fillId="3" borderId="9" xfId="0" applyFont="1" applyFill="1" applyBorder="1" applyAlignment="1" applyProtection="1">
      <alignment horizontal="center" vertical="center" wrapText="1"/>
    </xf>
    <xf numFmtId="0" fontId="63" fillId="0" borderId="0" xfId="0" applyFont="1" applyProtection="1">
      <protection hidden="1"/>
    </xf>
    <xf numFmtId="2" fontId="63" fillId="0" borderId="9" xfId="0" applyNumberFormat="1" applyFont="1" applyFill="1" applyBorder="1" applyAlignment="1" applyProtection="1">
      <alignment horizontal="center"/>
    </xf>
    <xf numFmtId="0" fontId="67" fillId="0" borderId="0" xfId="0" applyFont="1" applyAlignment="1" applyProtection="1">
      <alignment horizontal="center"/>
      <protection hidden="1"/>
    </xf>
    <xf numFmtId="0" fontId="4" fillId="0" borderId="0" xfId="0" applyFont="1"/>
    <xf numFmtId="0" fontId="6" fillId="4" borderId="0" xfId="0" applyFont="1" applyFill="1" applyBorder="1" applyAlignment="1">
      <alignment horizontal="center" vertical="center" wrapText="1"/>
    </xf>
    <xf numFmtId="0" fontId="4" fillId="0" borderId="0" xfId="0" applyFont="1" applyFill="1"/>
    <xf numFmtId="0" fontId="11" fillId="0" borderId="0" xfId="0" applyFont="1" applyFill="1"/>
    <xf numFmtId="0" fontId="0" fillId="0" borderId="0" xfId="0" applyAlignment="1">
      <alignment horizontal="left"/>
    </xf>
    <xf numFmtId="0" fontId="61" fillId="16" borderId="1" xfId="0" applyFont="1" applyFill="1" applyBorder="1" applyAlignment="1" applyProtection="1">
      <alignment horizontal="center" vertical="center" wrapText="1" readingOrder="1"/>
      <protection locked="0"/>
    </xf>
    <xf numFmtId="0" fontId="0" fillId="0" borderId="0" xfId="0" applyBorder="1" applyProtection="1"/>
    <xf numFmtId="0" fontId="0" fillId="0" borderId="0" xfId="0" applyProtection="1"/>
    <xf numFmtId="0" fontId="63" fillId="0" borderId="0" xfId="0" applyFont="1" applyProtection="1"/>
    <xf numFmtId="0" fontId="3" fillId="0" borderId="3" xfId="0" applyFont="1" applyBorder="1" applyAlignment="1" applyProtection="1">
      <alignment horizontal="center" vertical="center" wrapText="1"/>
    </xf>
    <xf numFmtId="0" fontId="5" fillId="10" borderId="28" xfId="0" applyFont="1" applyFill="1" applyBorder="1" applyAlignment="1" applyProtection="1">
      <alignment horizontal="center" vertical="center" wrapText="1" readingOrder="1"/>
    </xf>
    <xf numFmtId="0" fontId="5" fillId="9" borderId="31" xfId="0" applyFont="1" applyFill="1" applyBorder="1" applyAlignment="1" applyProtection="1">
      <alignment horizontal="center" vertical="center" wrapText="1" readingOrder="1"/>
    </xf>
    <xf numFmtId="0" fontId="5" fillId="8" borderId="31" xfId="0" applyFont="1" applyFill="1" applyBorder="1" applyAlignment="1" applyProtection="1">
      <alignment horizontal="center" vertical="center" wrapText="1" readingOrder="1"/>
    </xf>
    <xf numFmtId="0" fontId="71" fillId="3" borderId="30" xfId="0" applyFont="1" applyFill="1" applyBorder="1" applyAlignment="1" applyProtection="1">
      <alignment horizontal="center" vertical="center" wrapText="1" readingOrder="1"/>
    </xf>
    <xf numFmtId="0" fontId="7" fillId="0" borderId="32" xfId="0" applyFont="1" applyFill="1" applyBorder="1" applyAlignment="1" applyProtection="1">
      <alignment horizontal="center" vertical="center" wrapText="1"/>
    </xf>
    <xf numFmtId="0" fontId="0" fillId="0" borderId="20" xfId="0" applyFont="1" applyFill="1" applyBorder="1" applyAlignment="1" applyProtection="1">
      <alignment horizontal="center" vertical="center" wrapText="1"/>
    </xf>
    <xf numFmtId="0" fontId="0" fillId="0" borderId="4" xfId="0" applyFont="1" applyBorder="1" applyAlignment="1" applyProtection="1">
      <alignment vertical="center" wrapText="1"/>
    </xf>
    <xf numFmtId="0" fontId="0" fillId="0" borderId="7" xfId="0" applyFont="1" applyBorder="1" applyAlignment="1" applyProtection="1">
      <alignment vertical="center" wrapText="1"/>
    </xf>
    <xf numFmtId="0" fontId="0" fillId="0" borderId="7" xfId="0" applyFont="1" applyFill="1" applyBorder="1" applyAlignment="1" applyProtection="1">
      <alignment horizontal="center" vertical="center" wrapText="1"/>
    </xf>
    <xf numFmtId="0" fontId="0" fillId="0" borderId="37"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7" xfId="0" applyFont="1" applyBorder="1" applyAlignment="1" applyProtection="1">
      <alignment horizontal="center" vertical="center" wrapText="1"/>
    </xf>
    <xf numFmtId="0" fontId="9" fillId="0" borderId="7" xfId="0" applyFont="1" applyBorder="1" applyAlignment="1" applyProtection="1">
      <alignment vertical="center" wrapText="1"/>
    </xf>
    <xf numFmtId="0" fontId="0" fillId="0" borderId="42" xfId="0" applyFont="1" applyBorder="1" applyAlignment="1" applyProtection="1">
      <alignment vertical="center" wrapText="1"/>
    </xf>
    <xf numFmtId="0" fontId="0" fillId="0" borderId="10"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Fill="1" applyBorder="1" applyAlignment="1" applyProtection="1">
      <alignment horizontal="center" vertical="center" wrapText="1"/>
    </xf>
    <xf numFmtId="0" fontId="0" fillId="0" borderId="29" xfId="0" applyFont="1" applyBorder="1" applyAlignment="1" applyProtection="1">
      <alignment vertical="center" wrapText="1"/>
    </xf>
    <xf numFmtId="0" fontId="0" fillId="0" borderId="39" xfId="0" applyFill="1" applyBorder="1" applyAlignment="1" applyProtection="1">
      <alignment horizontal="center" vertical="center" wrapText="1"/>
    </xf>
    <xf numFmtId="0" fontId="0" fillId="0" borderId="39" xfId="0" applyFont="1" applyFill="1" applyBorder="1" applyAlignment="1" applyProtection="1">
      <alignment horizontal="center" vertical="center" wrapText="1"/>
    </xf>
    <xf numFmtId="0" fontId="0" fillId="0" borderId="26" xfId="0" applyBorder="1" applyProtection="1"/>
    <xf numFmtId="0" fontId="0" fillId="0" borderId="36" xfId="0" applyBorder="1" applyProtection="1"/>
    <xf numFmtId="2" fontId="3" fillId="0" borderId="9" xfId="0" applyNumberFormat="1" applyFont="1" applyBorder="1" applyAlignment="1" applyProtection="1">
      <alignment horizontal="center" textRotation="45" wrapText="1"/>
    </xf>
    <xf numFmtId="2" fontId="69" fillId="0" borderId="9" xfId="0" applyNumberFormat="1" applyFont="1" applyBorder="1" applyAlignment="1" applyProtection="1">
      <alignment horizontal="center" textRotation="45" wrapText="1"/>
    </xf>
    <xf numFmtId="0" fontId="17" fillId="17" borderId="0" xfId="0" applyFont="1" applyFill="1" applyBorder="1" applyAlignment="1" applyProtection="1">
      <alignment vertical="center"/>
      <protection locked="0"/>
    </xf>
    <xf numFmtId="0" fontId="36" fillId="0" borderId="0" xfId="0" applyFont="1" applyAlignment="1">
      <alignment horizontal="left" vertical="top" wrapText="1"/>
    </xf>
    <xf numFmtId="0" fontId="62" fillId="0" borderId="2" xfId="0" applyFont="1" applyBorder="1" applyAlignment="1">
      <alignment horizontal="center" vertical="center" wrapText="1"/>
    </xf>
    <xf numFmtId="0" fontId="62" fillId="0" borderId="20" xfId="0" applyFont="1" applyBorder="1" applyAlignment="1">
      <alignment horizontal="center" vertical="center" wrapText="1"/>
    </xf>
    <xf numFmtId="0" fontId="36" fillId="0" borderId="0" xfId="0" applyFont="1" applyBorder="1" applyAlignment="1">
      <alignment vertical="top" wrapText="1"/>
    </xf>
    <xf numFmtId="0" fontId="36" fillId="0" borderId="0" xfId="0" applyFont="1" applyAlignment="1">
      <alignment vertical="top" wrapText="1"/>
    </xf>
    <xf numFmtId="0" fontId="68" fillId="18" borderId="0" xfId="0" applyFont="1" applyFill="1" applyAlignment="1">
      <alignment horizontal="center" vertical="center" wrapText="1"/>
    </xf>
    <xf numFmtId="0" fontId="22" fillId="2" borderId="0" xfId="0" applyFont="1" applyFill="1" applyBorder="1" applyAlignment="1">
      <alignment horizontal="left" vertical="center" wrapText="1"/>
    </xf>
    <xf numFmtId="0" fontId="3" fillId="0" borderId="19"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20" xfId="0" applyFont="1" applyBorder="1" applyAlignment="1" applyProtection="1">
      <alignment horizontal="center" vertical="center"/>
    </xf>
    <xf numFmtId="0" fontId="0" fillId="0" borderId="0" xfId="0" applyFont="1" applyFill="1" applyBorder="1" applyAlignment="1" applyProtection="1">
      <alignment horizontal="left"/>
      <protection hidden="1"/>
    </xf>
    <xf numFmtId="0" fontId="3" fillId="4" borderId="21" xfId="0" applyFont="1" applyFill="1" applyBorder="1" applyAlignment="1">
      <alignment horizontal="center" vertical="center" textRotation="255" wrapText="1"/>
    </xf>
    <xf numFmtId="0" fontId="3" fillId="4" borderId="22" xfId="0" applyFont="1" applyFill="1" applyBorder="1" applyAlignment="1">
      <alignment horizontal="center" vertical="center" textRotation="255" wrapText="1"/>
    </xf>
    <xf numFmtId="0" fontId="3" fillId="4" borderId="33" xfId="0" applyFont="1" applyFill="1" applyBorder="1" applyAlignment="1">
      <alignment horizontal="center" vertical="center" textRotation="255" wrapText="1"/>
    </xf>
    <xf numFmtId="0" fontId="3" fillId="11" borderId="21" xfId="0" applyFont="1" applyFill="1" applyBorder="1" applyAlignment="1">
      <alignment horizontal="center" vertical="center" textRotation="255" wrapText="1"/>
    </xf>
    <xf numFmtId="0" fontId="3" fillId="11" borderId="22" xfId="0" applyFont="1" applyFill="1" applyBorder="1" applyAlignment="1">
      <alignment horizontal="center" vertical="center" textRotation="255" wrapText="1"/>
    </xf>
    <xf numFmtId="0" fontId="3" fillId="11" borderId="33" xfId="0" applyFont="1" applyFill="1" applyBorder="1" applyAlignment="1">
      <alignment horizontal="center" vertical="center" textRotation="255" wrapText="1"/>
    </xf>
    <xf numFmtId="0" fontId="3" fillId="5" borderId="21" xfId="0" applyFont="1" applyFill="1" applyBorder="1" applyAlignment="1">
      <alignment horizontal="center" vertical="center" textRotation="255" wrapText="1"/>
    </xf>
    <xf numFmtId="0" fontId="3" fillId="5" borderId="22" xfId="0" applyFont="1" applyFill="1" applyBorder="1" applyAlignment="1">
      <alignment horizontal="center" vertical="center" textRotation="255" wrapText="1"/>
    </xf>
    <xf numFmtId="0" fontId="3" fillId="5" borderId="33" xfId="0" applyFont="1" applyFill="1" applyBorder="1" applyAlignment="1">
      <alignment horizontal="center" vertical="center" textRotation="255" wrapText="1"/>
    </xf>
    <xf numFmtId="0" fontId="3" fillId="15" borderId="21" xfId="0" applyFont="1" applyFill="1" applyBorder="1" applyAlignment="1">
      <alignment horizontal="center" vertical="center" textRotation="255" wrapText="1"/>
    </xf>
    <xf numFmtId="0" fontId="3" fillId="15" borderId="22" xfId="0" applyFont="1" applyFill="1" applyBorder="1" applyAlignment="1">
      <alignment horizontal="center" vertical="center" textRotation="255" wrapText="1"/>
    </xf>
    <xf numFmtId="0" fontId="0" fillId="0" borderId="0" xfId="0" applyFont="1" applyFill="1" applyBorder="1" applyAlignment="1" applyProtection="1">
      <alignment horizontal="center"/>
      <protection hidden="1"/>
    </xf>
    <xf numFmtId="0" fontId="36" fillId="0" borderId="0" xfId="0" applyFont="1" applyAlignment="1" applyProtection="1">
      <alignment horizontal="center"/>
      <protection hidden="1"/>
    </xf>
    <xf numFmtId="0" fontId="36" fillId="0" borderId="28" xfId="0" applyFont="1" applyBorder="1" applyAlignment="1" applyProtection="1">
      <alignment horizontal="center"/>
      <protection hidden="1"/>
    </xf>
    <xf numFmtId="0" fontId="37" fillId="2" borderId="0" xfId="0" applyFont="1" applyFill="1" applyBorder="1" applyAlignment="1">
      <alignment horizontal="left" vertical="top"/>
    </xf>
    <xf numFmtId="0" fontId="37" fillId="2" borderId="0" xfId="0" applyFont="1" applyFill="1" applyBorder="1" applyAlignment="1">
      <alignment horizontal="left" vertical="top" wrapText="1"/>
    </xf>
    <xf numFmtId="0" fontId="17" fillId="0" borderId="0" xfId="0" applyFont="1" applyAlignment="1">
      <alignment horizontal="center" vertical="top"/>
    </xf>
    <xf numFmtId="2" fontId="33" fillId="0" borderId="0" xfId="0" applyNumberFormat="1" applyFont="1" applyAlignment="1">
      <alignment horizontal="left" vertical="top" wrapText="1"/>
    </xf>
    <xf numFmtId="2" fontId="27" fillId="0" borderId="0" xfId="0" applyNumberFormat="1" applyFont="1" applyAlignment="1">
      <alignment horizontal="left" vertical="top" wrapText="1"/>
    </xf>
    <xf numFmtId="0" fontId="14" fillId="6" borderId="0" xfId="0" applyFont="1" applyFill="1" applyBorder="1" applyAlignment="1">
      <alignment horizontal="center" vertical="center" wrapText="1"/>
    </xf>
    <xf numFmtId="0" fontId="4" fillId="7" borderId="0" xfId="0" applyFont="1" applyFill="1" applyBorder="1" applyAlignment="1">
      <alignment horizontal="center" vertical="center" wrapText="1"/>
    </xf>
    <xf numFmtId="0" fontId="14" fillId="5" borderId="0" xfId="0" applyFont="1" applyFill="1" applyBorder="1" applyAlignment="1">
      <alignment horizontal="center" vertical="center" wrapText="1"/>
    </xf>
    <xf numFmtId="2" fontId="33" fillId="0" borderId="0" xfId="0" applyNumberFormat="1" applyFont="1" applyAlignment="1">
      <alignment horizontal="center" vertical="top" wrapText="1"/>
    </xf>
    <xf numFmtId="0" fontId="17" fillId="0" borderId="0" xfId="0" applyFont="1" applyAlignment="1">
      <alignment horizontal="center"/>
    </xf>
    <xf numFmtId="0" fontId="25" fillId="0" borderId="0" xfId="0" applyFont="1" applyAlignment="1">
      <alignment horizontal="center" vertical="center"/>
    </xf>
    <xf numFmtId="0" fontId="59" fillId="0" borderId="0"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15" borderId="0" xfId="0" applyFont="1" applyFill="1" applyBorder="1" applyAlignment="1">
      <alignment horizontal="center" vertical="center" wrapText="1"/>
    </xf>
  </cellXfs>
  <cellStyles count="58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xfId="191" builtinId="8" hidden="1"/>
    <cellStyle name="Lien hypertexte" xfId="193" builtinId="8" hidden="1"/>
    <cellStyle name="Lien hypertexte" xfId="195" builtinId="8" hidden="1"/>
    <cellStyle name="Lien hypertexte" xfId="197" builtinId="8" hidden="1"/>
    <cellStyle name="Lien hypertexte" xfId="199" builtinId="8" hidden="1"/>
    <cellStyle name="Lien hypertexte" xfId="201" builtinId="8" hidden="1"/>
    <cellStyle name="Lien hypertexte" xfId="203" builtinId="8" hidden="1"/>
    <cellStyle name="Lien hypertexte" xfId="205" builtinId="8" hidden="1"/>
    <cellStyle name="Lien hypertexte" xfId="207" builtinId="8" hidden="1"/>
    <cellStyle name="Lien hypertexte" xfId="209" builtinId="8" hidden="1"/>
    <cellStyle name="Lien hypertexte" xfId="211" builtinId="8" hidden="1"/>
    <cellStyle name="Lien hypertexte" xfId="213" builtinId="8" hidden="1"/>
    <cellStyle name="Lien hypertexte" xfId="215" builtinId="8" hidden="1"/>
    <cellStyle name="Lien hypertexte" xfId="217" builtinId="8" hidden="1"/>
    <cellStyle name="Lien hypertexte" xfId="219" builtinId="8" hidden="1"/>
    <cellStyle name="Lien hypertexte" xfId="221" builtinId="8" hidden="1"/>
    <cellStyle name="Lien hypertexte" xfId="223" builtinId="8" hidden="1"/>
    <cellStyle name="Lien hypertexte" xfId="225" builtinId="8" hidden="1"/>
    <cellStyle name="Lien hypertexte" xfId="227" builtinId="8" hidden="1"/>
    <cellStyle name="Lien hypertexte" xfId="229" builtinId="8" hidden="1"/>
    <cellStyle name="Lien hypertexte" xfId="231" builtinId="8" hidden="1"/>
    <cellStyle name="Lien hypertexte" xfId="233" builtinId="8" hidden="1"/>
    <cellStyle name="Lien hypertexte" xfId="235" builtinId="8" hidden="1"/>
    <cellStyle name="Lien hypertexte" xfId="237" builtinId="8" hidden="1"/>
    <cellStyle name="Lien hypertexte" xfId="239" builtinId="8" hidden="1"/>
    <cellStyle name="Lien hypertexte" xfId="241" builtinId="8" hidden="1"/>
    <cellStyle name="Lien hypertexte" xfId="243" builtinId="8" hidden="1"/>
    <cellStyle name="Lien hypertexte" xfId="245" builtinId="8" hidden="1"/>
    <cellStyle name="Lien hypertexte" xfId="247" builtinId="8" hidden="1"/>
    <cellStyle name="Lien hypertexte" xfId="249" builtinId="8" hidden="1"/>
    <cellStyle name="Lien hypertexte" xfId="251" builtinId="8" hidden="1"/>
    <cellStyle name="Lien hypertexte" xfId="253" builtinId="8" hidden="1"/>
    <cellStyle name="Lien hypertexte" xfId="255" builtinId="8" hidden="1"/>
    <cellStyle name="Lien hypertexte" xfId="257" builtinId="8" hidden="1"/>
    <cellStyle name="Lien hypertexte" xfId="259" builtinId="8" hidden="1"/>
    <cellStyle name="Lien hypertexte" xfId="261" builtinId="8" hidden="1"/>
    <cellStyle name="Lien hypertexte" xfId="263" builtinId="8" hidden="1"/>
    <cellStyle name="Lien hypertexte" xfId="265" builtinId="8" hidden="1"/>
    <cellStyle name="Lien hypertexte" xfId="267" builtinId="8" hidden="1"/>
    <cellStyle name="Lien hypertexte" xfId="269" builtinId="8" hidden="1"/>
    <cellStyle name="Lien hypertexte" xfId="271" builtinId="8" hidden="1"/>
    <cellStyle name="Lien hypertexte" xfId="273" builtinId="8" hidden="1"/>
    <cellStyle name="Lien hypertexte" xfId="275" builtinId="8" hidden="1"/>
    <cellStyle name="Lien hypertexte" xfId="277" builtinId="8" hidden="1"/>
    <cellStyle name="Lien hypertexte" xfId="279" builtinId="8" hidden="1"/>
    <cellStyle name="Lien hypertexte" xfId="281" builtinId="8" hidden="1"/>
    <cellStyle name="Lien hypertexte" xfId="283" builtinId="8" hidden="1"/>
    <cellStyle name="Lien hypertexte" xfId="285" builtinId="8" hidden="1"/>
    <cellStyle name="Lien hypertexte" xfId="287" builtinId="8" hidden="1"/>
    <cellStyle name="Lien hypertexte" xfId="289" builtinId="8" hidden="1"/>
    <cellStyle name="Lien hypertexte" xfId="291" builtinId="8" hidden="1"/>
    <cellStyle name="Lien hypertexte" xfId="293" builtinId="8" hidden="1"/>
    <cellStyle name="Lien hypertexte" xfId="295" builtinId="8" hidden="1"/>
    <cellStyle name="Lien hypertexte" xfId="297" builtinId="8" hidden="1"/>
    <cellStyle name="Lien hypertexte" xfId="299" builtinId="8" hidden="1"/>
    <cellStyle name="Lien hypertexte" xfId="301" builtinId="8" hidden="1"/>
    <cellStyle name="Lien hypertexte" xfId="303" builtinId="8" hidden="1"/>
    <cellStyle name="Lien hypertexte" xfId="305" builtinId="8" hidden="1"/>
    <cellStyle name="Lien hypertexte" xfId="307" builtinId="8" hidden="1"/>
    <cellStyle name="Lien hypertexte" xfId="309" builtinId="8" hidden="1"/>
    <cellStyle name="Lien hypertexte" xfId="311" builtinId="8" hidden="1"/>
    <cellStyle name="Lien hypertexte" xfId="313" builtinId="8" hidden="1"/>
    <cellStyle name="Lien hypertexte" xfId="315" builtinId="8" hidden="1"/>
    <cellStyle name="Lien hypertexte" xfId="317" builtinId="8" hidden="1"/>
    <cellStyle name="Lien hypertexte" xfId="319" builtinId="8" hidden="1"/>
    <cellStyle name="Lien hypertexte" xfId="321" builtinId="8" hidden="1"/>
    <cellStyle name="Lien hypertexte" xfId="323" builtinId="8" hidden="1"/>
    <cellStyle name="Lien hypertexte" xfId="325" builtinId="8" hidden="1"/>
    <cellStyle name="Lien hypertexte" xfId="327" builtinId="8" hidden="1"/>
    <cellStyle name="Lien hypertexte" xfId="329" builtinId="8" hidden="1"/>
    <cellStyle name="Lien hypertexte" xfId="331" builtinId="8" hidden="1"/>
    <cellStyle name="Lien hypertexte" xfId="333" builtinId="8" hidden="1"/>
    <cellStyle name="Lien hypertexte" xfId="335" builtinId="8" hidden="1"/>
    <cellStyle name="Lien hypertexte" xfId="337" builtinId="8" hidden="1"/>
    <cellStyle name="Lien hypertexte" xfId="339" builtinId="8" hidden="1"/>
    <cellStyle name="Lien hypertexte" xfId="341" builtinId="8" hidden="1"/>
    <cellStyle name="Lien hypertexte" xfId="343" builtinId="8" hidden="1"/>
    <cellStyle name="Lien hypertexte" xfId="345" builtinId="8" hidden="1"/>
    <cellStyle name="Lien hypertexte" xfId="347" builtinId="8" hidden="1"/>
    <cellStyle name="Lien hypertexte" xfId="349" builtinId="8" hidden="1"/>
    <cellStyle name="Lien hypertexte" xfId="351" builtinId="8" hidden="1"/>
    <cellStyle name="Lien hypertexte" xfId="353" builtinId="8" hidden="1"/>
    <cellStyle name="Lien hypertexte" xfId="355" builtinId="8" hidden="1"/>
    <cellStyle name="Lien hypertexte" xfId="357" builtinId="8" hidden="1"/>
    <cellStyle name="Lien hypertexte" xfId="359" builtinId="8" hidden="1"/>
    <cellStyle name="Lien hypertexte" xfId="361" builtinId="8" hidden="1"/>
    <cellStyle name="Lien hypertexte" xfId="363" builtinId="8" hidden="1"/>
    <cellStyle name="Lien hypertexte" xfId="365" builtinId="8" hidden="1"/>
    <cellStyle name="Lien hypertexte" xfId="367" builtinId="8" hidden="1"/>
    <cellStyle name="Lien hypertexte" xfId="369" builtinId="8" hidden="1"/>
    <cellStyle name="Lien hypertexte" xfId="371" builtinId="8" hidden="1"/>
    <cellStyle name="Lien hypertexte" xfId="373" builtinId="8" hidden="1"/>
    <cellStyle name="Lien hypertexte" xfId="375" builtinId="8" hidden="1"/>
    <cellStyle name="Lien hypertexte" xfId="377" builtinId="8" hidden="1"/>
    <cellStyle name="Lien hypertexte" xfId="379" builtinId="8" hidden="1"/>
    <cellStyle name="Lien hypertexte" xfId="381" builtinId="8" hidden="1"/>
    <cellStyle name="Lien hypertexte" xfId="383" builtinId="8" hidden="1"/>
    <cellStyle name="Lien hypertexte" xfId="385" builtinId="8" hidden="1"/>
    <cellStyle name="Lien hypertexte" xfId="387" builtinId="8" hidden="1"/>
    <cellStyle name="Lien hypertexte" xfId="389" builtinId="8" hidden="1"/>
    <cellStyle name="Lien hypertexte" xfId="391" builtinId="8" hidden="1"/>
    <cellStyle name="Lien hypertexte" xfId="393" builtinId="8" hidden="1"/>
    <cellStyle name="Lien hypertexte" xfId="395" builtinId="8" hidden="1"/>
    <cellStyle name="Lien hypertexte" xfId="397" builtinId="8" hidden="1"/>
    <cellStyle name="Lien hypertexte" xfId="399" builtinId="8" hidden="1"/>
    <cellStyle name="Lien hypertexte" xfId="401" builtinId="8" hidden="1"/>
    <cellStyle name="Lien hypertexte" xfId="403" builtinId="8" hidden="1"/>
    <cellStyle name="Lien hypertexte" xfId="405" builtinId="8" hidden="1"/>
    <cellStyle name="Lien hypertexte" xfId="407" builtinId="8" hidden="1"/>
    <cellStyle name="Lien hypertexte" xfId="409" builtinId="8" hidden="1"/>
    <cellStyle name="Lien hypertexte" xfId="411" builtinId="8" hidden="1"/>
    <cellStyle name="Lien hypertexte" xfId="413" builtinId="8" hidden="1"/>
    <cellStyle name="Lien hypertexte" xfId="415" builtinId="8" hidden="1"/>
    <cellStyle name="Lien hypertexte" xfId="417" builtinId="8" hidden="1"/>
    <cellStyle name="Lien hypertexte" xfId="419" builtinId="8" hidden="1"/>
    <cellStyle name="Lien hypertexte" xfId="421" builtinId="8" hidden="1"/>
    <cellStyle name="Lien hypertexte" xfId="423" builtinId="8" hidden="1"/>
    <cellStyle name="Lien hypertexte" xfId="425" builtinId="8" hidden="1"/>
    <cellStyle name="Lien hypertexte" xfId="427" builtinId="8" hidden="1"/>
    <cellStyle name="Lien hypertexte" xfId="429" builtinId="8" hidden="1"/>
    <cellStyle name="Lien hypertexte" xfId="431" builtinId="8" hidden="1"/>
    <cellStyle name="Lien hypertexte" xfId="433" builtinId="8" hidden="1"/>
    <cellStyle name="Lien hypertexte" xfId="435" builtinId="8" hidden="1"/>
    <cellStyle name="Lien hypertexte" xfId="437" builtinId="8" hidden="1"/>
    <cellStyle name="Lien hypertexte" xfId="439" builtinId="8" hidden="1"/>
    <cellStyle name="Lien hypertexte" xfId="441" builtinId="8" hidden="1"/>
    <cellStyle name="Lien hypertexte" xfId="443" builtinId="8" hidden="1"/>
    <cellStyle name="Lien hypertexte" xfId="445" builtinId="8" hidden="1"/>
    <cellStyle name="Lien hypertexte" xfId="447" builtinId="8" hidden="1"/>
    <cellStyle name="Lien hypertexte" xfId="449" builtinId="8" hidden="1"/>
    <cellStyle name="Lien hypertexte" xfId="451" builtinId="8" hidden="1"/>
    <cellStyle name="Lien hypertexte" xfId="453" builtinId="8" hidden="1"/>
    <cellStyle name="Lien hypertexte" xfId="455" builtinId="8" hidden="1"/>
    <cellStyle name="Lien hypertexte" xfId="457" builtinId="8" hidden="1"/>
    <cellStyle name="Lien hypertexte" xfId="459" builtinId="8" hidden="1"/>
    <cellStyle name="Lien hypertexte" xfId="461" builtinId="8" hidden="1"/>
    <cellStyle name="Lien hypertexte" xfId="463" builtinId="8" hidden="1"/>
    <cellStyle name="Lien hypertexte" xfId="465" builtinId="8" hidden="1"/>
    <cellStyle name="Lien hypertexte" xfId="467" builtinId="8" hidden="1"/>
    <cellStyle name="Lien hypertexte" xfId="469" builtinId="8" hidden="1"/>
    <cellStyle name="Lien hypertexte" xfId="471" builtinId="8" hidden="1"/>
    <cellStyle name="Lien hypertexte" xfId="473" builtinId="8" hidden="1"/>
    <cellStyle name="Lien hypertexte" xfId="475" builtinId="8" hidden="1"/>
    <cellStyle name="Lien hypertexte" xfId="477" builtinId="8" hidden="1"/>
    <cellStyle name="Lien hypertexte" xfId="479" builtinId="8" hidden="1"/>
    <cellStyle name="Lien hypertexte" xfId="481" builtinId="8" hidden="1"/>
    <cellStyle name="Lien hypertexte" xfId="483" builtinId="8" hidden="1"/>
    <cellStyle name="Lien hypertexte" xfId="485" builtinId="8" hidden="1"/>
    <cellStyle name="Lien hypertexte" xfId="487" builtinId="8" hidden="1"/>
    <cellStyle name="Lien hypertexte" xfId="489" builtinId="8" hidden="1"/>
    <cellStyle name="Lien hypertexte" xfId="491" builtinId="8" hidden="1"/>
    <cellStyle name="Lien hypertexte" xfId="493" builtinId="8" hidden="1"/>
    <cellStyle name="Lien hypertexte" xfId="495" builtinId="8" hidden="1"/>
    <cellStyle name="Lien hypertexte" xfId="497" builtinId="8" hidden="1"/>
    <cellStyle name="Lien hypertexte" xfId="499" builtinId="8" hidden="1"/>
    <cellStyle name="Lien hypertexte" xfId="501" builtinId="8" hidden="1"/>
    <cellStyle name="Lien hypertexte" xfId="503" builtinId="8" hidden="1"/>
    <cellStyle name="Lien hypertexte" xfId="505" builtinId="8" hidden="1"/>
    <cellStyle name="Lien hypertexte" xfId="507" builtinId="8" hidden="1"/>
    <cellStyle name="Lien hypertexte" xfId="509" builtinId="8" hidden="1"/>
    <cellStyle name="Lien hypertexte" xfId="511" builtinId="8" hidden="1"/>
    <cellStyle name="Lien hypertexte" xfId="513" builtinId="8" hidden="1"/>
    <cellStyle name="Lien hypertexte" xfId="515" builtinId="8" hidden="1"/>
    <cellStyle name="Lien hypertexte" xfId="517" builtinId="8" hidden="1"/>
    <cellStyle name="Lien hypertexte" xfId="519" builtinId="8" hidden="1"/>
    <cellStyle name="Lien hypertexte" xfId="521" builtinId="8" hidden="1"/>
    <cellStyle name="Lien hypertexte" xfId="523" builtinId="8" hidden="1"/>
    <cellStyle name="Lien hypertexte" xfId="525" builtinId="8" hidden="1"/>
    <cellStyle name="Lien hypertexte" xfId="527" builtinId="8" hidden="1"/>
    <cellStyle name="Lien hypertexte" xfId="529" builtinId="8" hidden="1"/>
    <cellStyle name="Lien hypertexte" xfId="531" builtinId="8" hidden="1"/>
    <cellStyle name="Lien hypertexte" xfId="533" builtinId="8" hidden="1"/>
    <cellStyle name="Lien hypertexte" xfId="535" builtinId="8" hidden="1"/>
    <cellStyle name="Lien hypertexte" xfId="537" builtinId="8" hidden="1"/>
    <cellStyle name="Lien hypertexte" xfId="539" builtinId="8" hidden="1"/>
    <cellStyle name="Lien hypertexte" xfId="541" builtinId="8" hidden="1"/>
    <cellStyle name="Lien hypertexte" xfId="543" builtinId="8" hidden="1"/>
    <cellStyle name="Lien hypertexte" xfId="545" builtinId="8" hidden="1"/>
    <cellStyle name="Lien hypertexte" xfId="547" builtinId="8" hidden="1"/>
    <cellStyle name="Lien hypertexte" xfId="549" builtinId="8" hidden="1"/>
    <cellStyle name="Lien hypertexte" xfId="551" builtinId="8" hidden="1"/>
    <cellStyle name="Lien hypertexte" xfId="553" builtinId="8" hidden="1"/>
    <cellStyle name="Lien hypertexte" xfId="555" builtinId="8" hidden="1"/>
    <cellStyle name="Lien hypertexte" xfId="557" builtinId="8" hidden="1"/>
    <cellStyle name="Lien hypertexte" xfId="559" builtinId="8" hidden="1"/>
    <cellStyle name="Lien hypertexte" xfId="561" builtinId="8" hidden="1"/>
    <cellStyle name="Lien hypertexte" xfId="563" builtinId="8" hidden="1"/>
    <cellStyle name="Lien hypertexte" xfId="565" builtinId="8" hidden="1"/>
    <cellStyle name="Lien hypertexte" xfId="567" builtinId="8" hidden="1"/>
    <cellStyle name="Lien hypertexte" xfId="569" builtinId="8" hidden="1"/>
    <cellStyle name="Lien hypertexte" xfId="571" builtinId="8" hidden="1"/>
    <cellStyle name="Lien hypertexte" xfId="573" builtinId="8" hidden="1"/>
    <cellStyle name="Lien hypertexte" xfId="575" builtinId="8" hidden="1"/>
    <cellStyle name="Lien hypertexte" xfId="577"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Lien hypertexte visité" xfId="192" builtinId="9" hidden="1"/>
    <cellStyle name="Lien hypertexte visité" xfId="194" builtinId="9" hidden="1"/>
    <cellStyle name="Lien hypertexte visité" xfId="196" builtinId="9" hidden="1"/>
    <cellStyle name="Lien hypertexte visité" xfId="198" builtinId="9" hidden="1"/>
    <cellStyle name="Lien hypertexte visité" xfId="200" builtinId="9" hidden="1"/>
    <cellStyle name="Lien hypertexte visité" xfId="202" builtinId="9" hidden="1"/>
    <cellStyle name="Lien hypertexte visité" xfId="204" builtinId="9" hidden="1"/>
    <cellStyle name="Lien hypertexte visité" xfId="206" builtinId="9" hidden="1"/>
    <cellStyle name="Lien hypertexte visité" xfId="208" builtinId="9" hidden="1"/>
    <cellStyle name="Lien hypertexte visité" xfId="210" builtinId="9" hidden="1"/>
    <cellStyle name="Lien hypertexte visité" xfId="212" builtinId="9" hidden="1"/>
    <cellStyle name="Lien hypertexte visité" xfId="214" builtinId="9" hidden="1"/>
    <cellStyle name="Lien hypertexte visité" xfId="216" builtinId="9" hidden="1"/>
    <cellStyle name="Lien hypertexte visité" xfId="218" builtinId="9" hidden="1"/>
    <cellStyle name="Lien hypertexte visité" xfId="220" builtinId="9" hidden="1"/>
    <cellStyle name="Lien hypertexte visité" xfId="222" builtinId="9" hidden="1"/>
    <cellStyle name="Lien hypertexte visité" xfId="224" builtinId="9" hidden="1"/>
    <cellStyle name="Lien hypertexte visité" xfId="226" builtinId="9" hidden="1"/>
    <cellStyle name="Lien hypertexte visité" xfId="228" builtinId="9" hidden="1"/>
    <cellStyle name="Lien hypertexte visité" xfId="230" builtinId="9" hidden="1"/>
    <cellStyle name="Lien hypertexte visité" xfId="232" builtinId="9" hidden="1"/>
    <cellStyle name="Lien hypertexte visité" xfId="234" builtinId="9" hidden="1"/>
    <cellStyle name="Lien hypertexte visité" xfId="236" builtinId="9" hidden="1"/>
    <cellStyle name="Lien hypertexte visité" xfId="238" builtinId="9" hidden="1"/>
    <cellStyle name="Lien hypertexte visité" xfId="240" builtinId="9" hidden="1"/>
    <cellStyle name="Lien hypertexte visité" xfId="242" builtinId="9" hidden="1"/>
    <cellStyle name="Lien hypertexte visité" xfId="244" builtinId="9" hidden="1"/>
    <cellStyle name="Lien hypertexte visité" xfId="246" builtinId="9" hidden="1"/>
    <cellStyle name="Lien hypertexte visité" xfId="248" builtinId="9" hidden="1"/>
    <cellStyle name="Lien hypertexte visité" xfId="250" builtinId="9" hidden="1"/>
    <cellStyle name="Lien hypertexte visité" xfId="252" builtinId="9" hidden="1"/>
    <cellStyle name="Lien hypertexte visité" xfId="254" builtinId="9" hidden="1"/>
    <cellStyle name="Lien hypertexte visité" xfId="256" builtinId="9" hidden="1"/>
    <cellStyle name="Lien hypertexte visité" xfId="258" builtinId="9" hidden="1"/>
    <cellStyle name="Lien hypertexte visité" xfId="260" builtinId="9" hidden="1"/>
    <cellStyle name="Lien hypertexte visité" xfId="262" builtinId="9" hidden="1"/>
    <cellStyle name="Lien hypertexte visité" xfId="264" builtinId="9" hidden="1"/>
    <cellStyle name="Lien hypertexte visité" xfId="266" builtinId="9" hidden="1"/>
    <cellStyle name="Lien hypertexte visité" xfId="268" builtinId="9" hidden="1"/>
    <cellStyle name="Lien hypertexte visité" xfId="270" builtinId="9" hidden="1"/>
    <cellStyle name="Lien hypertexte visité" xfId="272" builtinId="9" hidden="1"/>
    <cellStyle name="Lien hypertexte visité" xfId="274" builtinId="9" hidden="1"/>
    <cellStyle name="Lien hypertexte visité" xfId="276" builtinId="9" hidden="1"/>
    <cellStyle name="Lien hypertexte visité" xfId="278" builtinId="9" hidden="1"/>
    <cellStyle name="Lien hypertexte visité" xfId="280" builtinId="9" hidden="1"/>
    <cellStyle name="Lien hypertexte visité" xfId="282" builtinId="9" hidden="1"/>
    <cellStyle name="Lien hypertexte visité" xfId="284" builtinId="9" hidden="1"/>
    <cellStyle name="Lien hypertexte visité" xfId="286" builtinId="9" hidden="1"/>
    <cellStyle name="Lien hypertexte visité" xfId="288" builtinId="9" hidden="1"/>
    <cellStyle name="Lien hypertexte visité" xfId="290" builtinId="9" hidden="1"/>
    <cellStyle name="Lien hypertexte visité" xfId="292" builtinId="9" hidden="1"/>
    <cellStyle name="Lien hypertexte visité" xfId="294" builtinId="9" hidden="1"/>
    <cellStyle name="Lien hypertexte visité" xfId="296" builtinId="9" hidden="1"/>
    <cellStyle name="Lien hypertexte visité" xfId="298" builtinId="9" hidden="1"/>
    <cellStyle name="Lien hypertexte visité" xfId="300" builtinId="9" hidden="1"/>
    <cellStyle name="Lien hypertexte visité" xfId="302" builtinId="9" hidden="1"/>
    <cellStyle name="Lien hypertexte visité" xfId="304" builtinId="9" hidden="1"/>
    <cellStyle name="Lien hypertexte visité" xfId="306" builtinId="9" hidden="1"/>
    <cellStyle name="Lien hypertexte visité" xfId="308" builtinId="9" hidden="1"/>
    <cellStyle name="Lien hypertexte visité" xfId="310" builtinId="9" hidden="1"/>
    <cellStyle name="Lien hypertexte visité" xfId="312" builtinId="9" hidden="1"/>
    <cellStyle name="Lien hypertexte visité" xfId="314" builtinId="9" hidden="1"/>
    <cellStyle name="Lien hypertexte visité" xfId="316" builtinId="9" hidden="1"/>
    <cellStyle name="Lien hypertexte visité" xfId="318" builtinId="9" hidden="1"/>
    <cellStyle name="Lien hypertexte visité" xfId="320" builtinId="9" hidden="1"/>
    <cellStyle name="Lien hypertexte visité" xfId="322" builtinId="9" hidden="1"/>
    <cellStyle name="Lien hypertexte visité" xfId="324" builtinId="9" hidden="1"/>
    <cellStyle name="Lien hypertexte visité" xfId="326" builtinId="9" hidden="1"/>
    <cellStyle name="Lien hypertexte visité" xfId="328" builtinId="9" hidden="1"/>
    <cellStyle name="Lien hypertexte visité" xfId="330" builtinId="9" hidden="1"/>
    <cellStyle name="Lien hypertexte visité" xfId="332" builtinId="9" hidden="1"/>
    <cellStyle name="Lien hypertexte visité" xfId="334" builtinId="9" hidden="1"/>
    <cellStyle name="Lien hypertexte visité" xfId="336" builtinId="9" hidden="1"/>
    <cellStyle name="Lien hypertexte visité" xfId="338" builtinId="9" hidden="1"/>
    <cellStyle name="Lien hypertexte visité" xfId="340" builtinId="9" hidden="1"/>
    <cellStyle name="Lien hypertexte visité" xfId="342" builtinId="9" hidden="1"/>
    <cellStyle name="Lien hypertexte visité" xfId="344" builtinId="9" hidden="1"/>
    <cellStyle name="Lien hypertexte visité" xfId="346" builtinId="9" hidden="1"/>
    <cellStyle name="Lien hypertexte visité" xfId="348" builtinId="9" hidden="1"/>
    <cellStyle name="Lien hypertexte visité" xfId="350" builtinId="9" hidden="1"/>
    <cellStyle name="Lien hypertexte visité" xfId="352" builtinId="9" hidden="1"/>
    <cellStyle name="Lien hypertexte visité" xfId="354" builtinId="9" hidden="1"/>
    <cellStyle name="Lien hypertexte visité" xfId="356" builtinId="9" hidden="1"/>
    <cellStyle name="Lien hypertexte visité" xfId="358" builtinId="9" hidden="1"/>
    <cellStyle name="Lien hypertexte visité" xfId="360" builtinId="9" hidden="1"/>
    <cellStyle name="Lien hypertexte visité" xfId="362" builtinId="9" hidden="1"/>
    <cellStyle name="Lien hypertexte visité" xfId="364" builtinId="9" hidden="1"/>
    <cellStyle name="Lien hypertexte visité" xfId="366" builtinId="9" hidden="1"/>
    <cellStyle name="Lien hypertexte visité" xfId="368" builtinId="9" hidden="1"/>
    <cellStyle name="Lien hypertexte visité" xfId="370" builtinId="9" hidden="1"/>
    <cellStyle name="Lien hypertexte visité" xfId="372" builtinId="9" hidden="1"/>
    <cellStyle name="Lien hypertexte visité" xfId="374" builtinId="9" hidden="1"/>
    <cellStyle name="Lien hypertexte visité" xfId="376" builtinId="9" hidden="1"/>
    <cellStyle name="Lien hypertexte visité" xfId="378" builtinId="9" hidden="1"/>
    <cellStyle name="Lien hypertexte visité" xfId="380" builtinId="9" hidden="1"/>
    <cellStyle name="Lien hypertexte visité" xfId="382" builtinId="9" hidden="1"/>
    <cellStyle name="Lien hypertexte visité" xfId="384" builtinId="9" hidden="1"/>
    <cellStyle name="Lien hypertexte visité" xfId="386" builtinId="9" hidden="1"/>
    <cellStyle name="Lien hypertexte visité" xfId="388" builtinId="9" hidden="1"/>
    <cellStyle name="Lien hypertexte visité" xfId="390" builtinId="9" hidden="1"/>
    <cellStyle name="Lien hypertexte visité" xfId="392" builtinId="9" hidden="1"/>
    <cellStyle name="Lien hypertexte visité" xfId="394" builtinId="9" hidden="1"/>
    <cellStyle name="Lien hypertexte visité" xfId="396" builtinId="9" hidden="1"/>
    <cellStyle name="Lien hypertexte visité" xfId="398" builtinId="9" hidden="1"/>
    <cellStyle name="Lien hypertexte visité" xfId="400" builtinId="9" hidden="1"/>
    <cellStyle name="Lien hypertexte visité" xfId="402" builtinId="9" hidden="1"/>
    <cellStyle name="Lien hypertexte visité" xfId="404" builtinId="9" hidden="1"/>
    <cellStyle name="Lien hypertexte visité" xfId="406" builtinId="9" hidden="1"/>
    <cellStyle name="Lien hypertexte visité" xfId="408" builtinId="9" hidden="1"/>
    <cellStyle name="Lien hypertexte visité" xfId="410" builtinId="9" hidden="1"/>
    <cellStyle name="Lien hypertexte visité" xfId="412" builtinId="9" hidden="1"/>
    <cellStyle name="Lien hypertexte visité" xfId="414" builtinId="9" hidden="1"/>
    <cellStyle name="Lien hypertexte visité" xfId="416" builtinId="9" hidden="1"/>
    <cellStyle name="Lien hypertexte visité" xfId="418" builtinId="9" hidden="1"/>
    <cellStyle name="Lien hypertexte visité" xfId="420" builtinId="9" hidden="1"/>
    <cellStyle name="Lien hypertexte visité" xfId="422" builtinId="9" hidden="1"/>
    <cellStyle name="Lien hypertexte visité" xfId="424" builtinId="9" hidden="1"/>
    <cellStyle name="Lien hypertexte visité" xfId="426" builtinId="9" hidden="1"/>
    <cellStyle name="Lien hypertexte visité" xfId="428" builtinId="9" hidden="1"/>
    <cellStyle name="Lien hypertexte visité" xfId="430" builtinId="9" hidden="1"/>
    <cellStyle name="Lien hypertexte visité" xfId="432" builtinId="9" hidden="1"/>
    <cellStyle name="Lien hypertexte visité" xfId="434" builtinId="9" hidden="1"/>
    <cellStyle name="Lien hypertexte visité" xfId="436" builtinId="9" hidden="1"/>
    <cellStyle name="Lien hypertexte visité" xfId="438" builtinId="9" hidden="1"/>
    <cellStyle name="Lien hypertexte visité" xfId="440" builtinId="9" hidden="1"/>
    <cellStyle name="Lien hypertexte visité" xfId="442" builtinId="9" hidden="1"/>
    <cellStyle name="Lien hypertexte visité" xfId="444" builtinId="9" hidden="1"/>
    <cellStyle name="Lien hypertexte visité" xfId="446" builtinId="9" hidden="1"/>
    <cellStyle name="Lien hypertexte visité" xfId="448" builtinId="9" hidden="1"/>
    <cellStyle name="Lien hypertexte visité" xfId="450" builtinId="9" hidden="1"/>
    <cellStyle name="Lien hypertexte visité" xfId="452" builtinId="9" hidden="1"/>
    <cellStyle name="Lien hypertexte visité" xfId="454" builtinId="9" hidden="1"/>
    <cellStyle name="Lien hypertexte visité" xfId="456" builtinId="9" hidden="1"/>
    <cellStyle name="Lien hypertexte visité" xfId="458" builtinId="9" hidden="1"/>
    <cellStyle name="Lien hypertexte visité" xfId="460" builtinId="9" hidden="1"/>
    <cellStyle name="Lien hypertexte visité" xfId="462" builtinId="9" hidden="1"/>
    <cellStyle name="Lien hypertexte visité" xfId="464" builtinId="9" hidden="1"/>
    <cellStyle name="Lien hypertexte visité" xfId="466" builtinId="9" hidden="1"/>
    <cellStyle name="Lien hypertexte visité" xfId="468" builtinId="9" hidden="1"/>
    <cellStyle name="Lien hypertexte visité" xfId="470" builtinId="9" hidden="1"/>
    <cellStyle name="Lien hypertexte visité" xfId="472" builtinId="9" hidden="1"/>
    <cellStyle name="Lien hypertexte visité" xfId="474" builtinId="9" hidden="1"/>
    <cellStyle name="Lien hypertexte visité" xfId="476" builtinId="9" hidden="1"/>
    <cellStyle name="Lien hypertexte visité" xfId="478" builtinId="9" hidden="1"/>
    <cellStyle name="Lien hypertexte visité" xfId="480" builtinId="9" hidden="1"/>
    <cellStyle name="Lien hypertexte visité" xfId="482" builtinId="9" hidden="1"/>
    <cellStyle name="Lien hypertexte visité" xfId="484" builtinId="9" hidden="1"/>
    <cellStyle name="Lien hypertexte visité" xfId="486" builtinId="9" hidden="1"/>
    <cellStyle name="Lien hypertexte visité" xfId="488" builtinId="9" hidden="1"/>
    <cellStyle name="Lien hypertexte visité" xfId="490" builtinId="9" hidden="1"/>
    <cellStyle name="Lien hypertexte visité" xfId="492" builtinId="9" hidden="1"/>
    <cellStyle name="Lien hypertexte visité" xfId="494" builtinId="9" hidden="1"/>
    <cellStyle name="Lien hypertexte visité" xfId="496" builtinId="9" hidden="1"/>
    <cellStyle name="Lien hypertexte visité" xfId="498" builtinId="9" hidden="1"/>
    <cellStyle name="Lien hypertexte visité" xfId="500" builtinId="9" hidden="1"/>
    <cellStyle name="Lien hypertexte visité" xfId="502" builtinId="9" hidden="1"/>
    <cellStyle name="Lien hypertexte visité" xfId="504" builtinId="9" hidden="1"/>
    <cellStyle name="Lien hypertexte visité" xfId="506" builtinId="9" hidden="1"/>
    <cellStyle name="Lien hypertexte visité" xfId="508" builtinId="9" hidden="1"/>
    <cellStyle name="Lien hypertexte visité" xfId="510" builtinId="9" hidden="1"/>
    <cellStyle name="Lien hypertexte visité" xfId="512" builtinId="9" hidden="1"/>
    <cellStyle name="Lien hypertexte visité" xfId="514" builtinId="9" hidden="1"/>
    <cellStyle name="Lien hypertexte visité" xfId="516" builtinId="9" hidden="1"/>
    <cellStyle name="Lien hypertexte visité" xfId="518" builtinId="9" hidden="1"/>
    <cellStyle name="Lien hypertexte visité" xfId="520" builtinId="9" hidden="1"/>
    <cellStyle name="Lien hypertexte visité" xfId="522" builtinId="9" hidden="1"/>
    <cellStyle name="Lien hypertexte visité" xfId="524" builtinId="9" hidden="1"/>
    <cellStyle name="Lien hypertexte visité" xfId="526" builtinId="9" hidden="1"/>
    <cellStyle name="Lien hypertexte visité" xfId="528" builtinId="9" hidden="1"/>
    <cellStyle name="Lien hypertexte visité" xfId="530" builtinId="9" hidden="1"/>
    <cellStyle name="Lien hypertexte visité" xfId="532" builtinId="9" hidden="1"/>
    <cellStyle name="Lien hypertexte visité" xfId="534" builtinId="9" hidden="1"/>
    <cellStyle name="Lien hypertexte visité" xfId="536" builtinId="9" hidden="1"/>
    <cellStyle name="Lien hypertexte visité" xfId="538" builtinId="9" hidden="1"/>
    <cellStyle name="Lien hypertexte visité" xfId="540" builtinId="9" hidden="1"/>
    <cellStyle name="Lien hypertexte visité" xfId="542" builtinId="9" hidden="1"/>
    <cellStyle name="Lien hypertexte visité" xfId="544" builtinId="9" hidden="1"/>
    <cellStyle name="Lien hypertexte visité" xfId="546" builtinId="9" hidden="1"/>
    <cellStyle name="Lien hypertexte visité" xfId="548" builtinId="9" hidden="1"/>
    <cellStyle name="Lien hypertexte visité" xfId="550" builtinId="9" hidden="1"/>
    <cellStyle name="Lien hypertexte visité" xfId="552" builtinId="9" hidden="1"/>
    <cellStyle name="Lien hypertexte visité" xfId="554" builtinId="9" hidden="1"/>
    <cellStyle name="Lien hypertexte visité" xfId="556" builtinId="9" hidden="1"/>
    <cellStyle name="Lien hypertexte visité" xfId="558" builtinId="9" hidden="1"/>
    <cellStyle name="Lien hypertexte visité" xfId="560" builtinId="9" hidden="1"/>
    <cellStyle name="Lien hypertexte visité" xfId="562" builtinId="9" hidden="1"/>
    <cellStyle name="Lien hypertexte visité" xfId="564" builtinId="9" hidden="1"/>
    <cellStyle name="Lien hypertexte visité" xfId="566" builtinId="9" hidden="1"/>
    <cellStyle name="Lien hypertexte visité" xfId="568" builtinId="9" hidden="1"/>
    <cellStyle name="Lien hypertexte visité" xfId="570" builtinId="9" hidden="1"/>
    <cellStyle name="Lien hypertexte visité" xfId="572" builtinId="9" hidden="1"/>
    <cellStyle name="Lien hypertexte visité" xfId="574" builtinId="9" hidden="1"/>
    <cellStyle name="Lien hypertexte visité" xfId="576" builtinId="9" hidden="1"/>
    <cellStyle name="Lien hypertexte visité" xfId="578" builtinId="9" hidden="1"/>
    <cellStyle name="Lien hypertexte visité" xfId="579" builtinId="9" hidden="1"/>
    <cellStyle name="Lien hypertexte visité" xfId="580" builtinId="9"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radarChart>
        <c:radarStyle val="marker"/>
        <c:varyColors val="0"/>
        <c:ser>
          <c:idx val="0"/>
          <c:order val="0"/>
          <c:tx>
            <c:v>indice de maturité</c:v>
          </c:tx>
          <c:spPr>
            <a:ln>
              <a:solidFill>
                <a:schemeClr val="bg1">
                  <a:lumMod val="65000"/>
                </a:schemeClr>
              </a:solidFill>
            </a:ln>
          </c:spPr>
          <c:marker>
            <c:symbol val="none"/>
          </c:marker>
          <c:dLbls>
            <c:txPr>
              <a:bodyPr/>
              <a:lstStyle/>
              <a:p>
                <a:pPr>
                  <a:defRPr sz="1400" b="1">
                    <a:solidFill>
                      <a:schemeClr val="tx1">
                        <a:lumMod val="50000"/>
                        <a:lumOff val="50000"/>
                      </a:schemeClr>
                    </a:solidFill>
                  </a:defRPr>
                </a:pPr>
                <a:endParaRPr lang="fr-FR"/>
              </a:p>
            </c:txPr>
            <c:showLegendKey val="0"/>
            <c:showVal val="1"/>
            <c:showCatName val="0"/>
            <c:showSerName val="0"/>
            <c:showPercent val="0"/>
            <c:showBubbleSize val="0"/>
            <c:showLeaderLines val="0"/>
          </c:dLbls>
          <c:cat>
            <c:strRef>
              <c:f>Matrice!$B$7:$B$13</c:f>
              <c:strCache>
                <c:ptCount val="7"/>
                <c:pt idx="0">
                  <c:v>comité de pilotage</c:v>
                </c:pt>
                <c:pt idx="1">
                  <c:v>intégration aux comité DD</c:v>
                </c:pt>
                <c:pt idx="2">
                  <c:v>document explicite </c:v>
                </c:pt>
                <c:pt idx="3">
                  <c:v>enjeux et priorités</c:v>
                </c:pt>
                <c:pt idx="4">
                  <c:v>périmètre</c:v>
                </c:pt>
                <c:pt idx="5">
                  <c:v>lisibilité et com aux PP</c:v>
                </c:pt>
                <c:pt idx="6">
                  <c:v>satisfaction fournisseurs</c:v>
                </c:pt>
              </c:strCache>
            </c:strRef>
          </c:cat>
          <c:val>
            <c:numRef>
              <c:f>Matrice!$D$7:$D$13</c:f>
              <c:numCache>
                <c:formatCode>Standard</c:formatCode>
                <c:ptCount val="7"/>
                <c:pt idx="0">
                  <c:v>2</c:v>
                </c:pt>
                <c:pt idx="1">
                  <c:v>2</c:v>
                </c:pt>
                <c:pt idx="2">
                  <c:v>4</c:v>
                </c:pt>
                <c:pt idx="3">
                  <c:v>4</c:v>
                </c:pt>
                <c:pt idx="4">
                  <c:v>4</c:v>
                </c:pt>
                <c:pt idx="5">
                  <c:v>4</c:v>
                </c:pt>
                <c:pt idx="6">
                  <c:v>4</c:v>
                </c:pt>
              </c:numCache>
            </c:numRef>
          </c:val>
        </c:ser>
        <c:dLbls>
          <c:showLegendKey val="0"/>
          <c:showVal val="1"/>
          <c:showCatName val="0"/>
          <c:showSerName val="0"/>
          <c:showPercent val="0"/>
          <c:showBubbleSize val="0"/>
        </c:dLbls>
        <c:axId val="100288000"/>
        <c:axId val="100307328"/>
      </c:radarChart>
      <c:catAx>
        <c:axId val="100288000"/>
        <c:scaling>
          <c:orientation val="minMax"/>
        </c:scaling>
        <c:delete val="0"/>
        <c:axPos val="b"/>
        <c:majorGridlines/>
        <c:majorTickMark val="out"/>
        <c:minorTickMark val="none"/>
        <c:tickLblPos val="nextTo"/>
        <c:txPr>
          <a:bodyPr/>
          <a:lstStyle/>
          <a:p>
            <a:pPr>
              <a:defRPr sz="1200" b="1" i="0"/>
            </a:pPr>
            <a:endParaRPr lang="fr-FR"/>
          </a:p>
        </c:txPr>
        <c:crossAx val="100307328"/>
        <c:crosses val="autoZero"/>
        <c:auto val="1"/>
        <c:lblAlgn val="ctr"/>
        <c:lblOffset val="100"/>
        <c:noMultiLvlLbl val="0"/>
      </c:catAx>
      <c:valAx>
        <c:axId val="100307328"/>
        <c:scaling>
          <c:orientation val="minMax"/>
          <c:max val="4"/>
        </c:scaling>
        <c:delete val="0"/>
        <c:axPos val="l"/>
        <c:majorGridlines/>
        <c:numFmt formatCode="Standard" sourceLinked="1"/>
        <c:majorTickMark val="out"/>
        <c:minorTickMark val="none"/>
        <c:tickLblPos val="nextTo"/>
        <c:crossAx val="100288000"/>
        <c:crosses val="autoZero"/>
        <c:crossBetween val="between"/>
        <c:majorUnit val="1"/>
        <c:minorUnit val="1"/>
      </c:valAx>
    </c:plotArea>
    <c:plotVisOnly val="1"/>
    <c:dispBlanksAs val="gap"/>
    <c:showDLblsOverMax val="0"/>
  </c:chart>
  <c:spPr>
    <a:effectLst>
      <a:outerShdw blurRad="50800" dist="38100" algn="l" rotWithShape="0">
        <a:prstClr val="black">
          <a:alpha val="40000"/>
        </a:prstClr>
      </a:outerShdw>
    </a:effectLst>
  </c:spPr>
  <c:printSettings>
    <c:headerFooter/>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b="0" i="1"/>
            </a:pPr>
            <a:r>
              <a:rPr lang="fr-FR" b="0" i="1"/>
              <a:t>Coefficients de pondération entre items</a:t>
            </a:r>
          </a:p>
        </c:rich>
      </c:tx>
      <c:overlay val="0"/>
    </c:title>
    <c:autoTitleDeleted val="0"/>
    <c:plotArea>
      <c:layout/>
      <c:barChart>
        <c:barDir val="col"/>
        <c:grouping val="clustered"/>
        <c:varyColors val="0"/>
        <c:ser>
          <c:idx val="0"/>
          <c:order val="0"/>
          <c:invertIfNegative val="0"/>
          <c:cat>
            <c:strRef>
              <c:f>Résultats!$U$38:$U$44</c:f>
              <c:strCache>
                <c:ptCount val="7"/>
                <c:pt idx="0">
                  <c:v>benchmark</c:v>
                </c:pt>
                <c:pt idx="1">
                  <c:v>évaluation par tierce partie</c:v>
                </c:pt>
                <c:pt idx="2">
                  <c:v>cartographie risques</c:v>
                </c:pt>
                <c:pt idx="3">
                  <c:v>indicateurs mesures</c:v>
                </c:pt>
                <c:pt idx="4">
                  <c:v>visibilité TBB au plus haut niveau</c:v>
                </c:pt>
                <c:pt idx="5">
                  <c:v>suivi délai paiement</c:v>
                </c:pt>
                <c:pt idx="6">
                  <c:v> dépendance économique </c:v>
                </c:pt>
              </c:strCache>
            </c:strRef>
          </c:cat>
          <c:val>
            <c:numRef>
              <c:f>Résultats!$V$38:$V$44</c:f>
              <c:numCache>
                <c:formatCode>Standard</c:formatCode>
                <c:ptCount val="7"/>
              </c:numCache>
            </c:numRef>
          </c:val>
        </c:ser>
        <c:ser>
          <c:idx val="1"/>
          <c:order val="1"/>
          <c:spPr>
            <a:solidFill>
              <a:schemeClr val="accent5"/>
            </a:solidFill>
          </c:spPr>
          <c:invertIfNegative val="0"/>
          <c:cat>
            <c:strRef>
              <c:f>Résultats!$U$38:$U$44</c:f>
              <c:strCache>
                <c:ptCount val="7"/>
                <c:pt idx="0">
                  <c:v>benchmark</c:v>
                </c:pt>
                <c:pt idx="1">
                  <c:v>évaluation par tierce partie</c:v>
                </c:pt>
                <c:pt idx="2">
                  <c:v>cartographie risques</c:v>
                </c:pt>
                <c:pt idx="3">
                  <c:v>indicateurs mesures</c:v>
                </c:pt>
                <c:pt idx="4">
                  <c:v>visibilité TBB au plus haut niveau</c:v>
                </c:pt>
                <c:pt idx="5">
                  <c:v>suivi délai paiement</c:v>
                </c:pt>
                <c:pt idx="6">
                  <c:v> dépendance économique </c:v>
                </c:pt>
              </c:strCache>
            </c:strRef>
          </c:cat>
          <c:val>
            <c:numRef>
              <c:f>Résultats!$W$38:$W$44</c:f>
              <c:numCache>
                <c:formatCode>Standard</c:formatCode>
                <c:ptCount val="7"/>
                <c:pt idx="0">
                  <c:v>1</c:v>
                </c:pt>
                <c:pt idx="1">
                  <c:v>1</c:v>
                </c:pt>
                <c:pt idx="2">
                  <c:v>1</c:v>
                </c:pt>
                <c:pt idx="3">
                  <c:v>1</c:v>
                </c:pt>
                <c:pt idx="4">
                  <c:v>1</c:v>
                </c:pt>
                <c:pt idx="5">
                  <c:v>1</c:v>
                </c:pt>
                <c:pt idx="6">
                  <c:v>1</c:v>
                </c:pt>
              </c:numCache>
            </c:numRef>
          </c:val>
        </c:ser>
        <c:dLbls>
          <c:showLegendKey val="0"/>
          <c:showVal val="0"/>
          <c:showCatName val="0"/>
          <c:showSerName val="0"/>
          <c:showPercent val="0"/>
          <c:showBubbleSize val="0"/>
        </c:dLbls>
        <c:gapWidth val="150"/>
        <c:axId val="152634496"/>
        <c:axId val="152636032"/>
      </c:barChart>
      <c:catAx>
        <c:axId val="152634496"/>
        <c:scaling>
          <c:orientation val="minMax"/>
        </c:scaling>
        <c:delete val="0"/>
        <c:axPos val="b"/>
        <c:majorTickMark val="out"/>
        <c:minorTickMark val="none"/>
        <c:tickLblPos val="nextTo"/>
        <c:txPr>
          <a:bodyPr rot="-2700000" vert="horz" anchor="t" anchorCtr="0"/>
          <a:lstStyle/>
          <a:p>
            <a:pPr>
              <a:defRPr/>
            </a:pPr>
            <a:endParaRPr lang="fr-FR"/>
          </a:p>
        </c:txPr>
        <c:crossAx val="152636032"/>
        <c:crosses val="autoZero"/>
        <c:auto val="1"/>
        <c:lblAlgn val="ctr"/>
        <c:lblOffset val="100"/>
        <c:noMultiLvlLbl val="0"/>
      </c:catAx>
      <c:valAx>
        <c:axId val="152636032"/>
        <c:scaling>
          <c:orientation val="minMax"/>
          <c:max val="2"/>
          <c:min val="0"/>
        </c:scaling>
        <c:delete val="0"/>
        <c:axPos val="l"/>
        <c:majorGridlines/>
        <c:numFmt formatCode="Standard" sourceLinked="1"/>
        <c:majorTickMark val="out"/>
        <c:minorTickMark val="none"/>
        <c:tickLblPos val="nextTo"/>
        <c:crossAx val="152634496"/>
        <c:crosses val="autoZero"/>
        <c:crossBetween val="between"/>
        <c:majorUnit val="0.5"/>
        <c:minorUnit val="0.25"/>
      </c:valAx>
    </c:plotArea>
    <c:plotVisOnly val="1"/>
    <c:dispBlanksAs val="gap"/>
    <c:showDLblsOverMax val="0"/>
  </c:chart>
  <c:spPr>
    <a:solidFill>
      <a:schemeClr val="accent5">
        <a:lumMod val="20000"/>
        <a:lumOff val="80000"/>
      </a:schemeClr>
    </a:solidFill>
    <a:ln w="9525" cap="flat" cmpd="sng" algn="ctr">
      <a:noFill/>
      <a:prstDash val="solid"/>
    </a:ln>
    <a:effectLst>
      <a:outerShdw blurRad="50800" dist="38100" dir="18900000" algn="bl" rotWithShape="0">
        <a:prstClr val="black">
          <a:alpha val="40000"/>
        </a:prstClr>
      </a:outerShdw>
    </a:effectLst>
  </c:spPr>
  <c:txPr>
    <a:bodyPr/>
    <a:lstStyle/>
    <a:p>
      <a:pPr>
        <a:defRPr>
          <a:solidFill>
            <a:schemeClr val="dk1"/>
          </a:solidFill>
          <a:latin typeface="+mn-lt"/>
          <a:ea typeface="+mn-ea"/>
          <a:cs typeface="+mn-cs"/>
        </a:defRPr>
      </a:pPr>
      <a:endParaRPr lang="fr-FR"/>
    </a:p>
  </c:txPr>
  <c:printSettings>
    <c:headerFooter/>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nchor="b" anchorCtr="0"/>
          <a:lstStyle/>
          <a:p>
            <a:pPr>
              <a:defRPr/>
            </a:pPr>
            <a:r>
              <a:rPr lang="fr-FR"/>
              <a:t>indice de maturité pondéré ramené en base 4</a:t>
            </a:r>
          </a:p>
        </c:rich>
      </c:tx>
      <c:overlay val="0"/>
    </c:title>
    <c:autoTitleDeleted val="0"/>
    <c:plotArea>
      <c:layout/>
      <c:radarChart>
        <c:radarStyle val="marker"/>
        <c:varyColors val="0"/>
        <c:ser>
          <c:idx val="3"/>
          <c:order val="0"/>
          <c:tx>
            <c:v>indice de maturité pondéré</c:v>
          </c:tx>
          <c:spPr>
            <a:ln w="38100" cmpd="sng">
              <a:solidFill>
                <a:schemeClr val="accent2">
                  <a:lumMod val="50000"/>
                </a:schemeClr>
              </a:solidFill>
              <a:prstDash val="sysDash"/>
            </a:ln>
          </c:spPr>
          <c:marker>
            <c:symbol val="none"/>
          </c:marker>
          <c:dLbls>
            <c:dLbl>
              <c:idx val="0"/>
              <c:layout>
                <c:manualLayout>
                  <c:x val="7.4282492010112305E-2"/>
                  <c:y val="9.2344125707332997E-2"/>
                </c:manualLayout>
              </c:layout>
              <c:showLegendKey val="0"/>
              <c:showVal val="1"/>
              <c:showCatName val="0"/>
              <c:showSerName val="0"/>
              <c:showPercent val="0"/>
              <c:showBubbleSize val="0"/>
            </c:dLbl>
            <c:dLbl>
              <c:idx val="2"/>
              <c:layout>
                <c:manualLayout>
                  <c:x val="6.2388591800356497E-2"/>
                  <c:y val="-8.6111111111111194E-2"/>
                </c:manualLayout>
              </c:layout>
              <c:showLegendKey val="0"/>
              <c:showVal val="1"/>
              <c:showCatName val="0"/>
              <c:showSerName val="0"/>
              <c:showPercent val="0"/>
              <c:showBubbleSize val="0"/>
            </c:dLbl>
            <c:dLbl>
              <c:idx val="3"/>
              <c:layout>
                <c:manualLayout>
                  <c:x val="6.1195559111228099E-5"/>
                  <c:y val="2.9160008135513701E-3"/>
                </c:manualLayout>
              </c:layout>
              <c:showLegendKey val="0"/>
              <c:showVal val="1"/>
              <c:showCatName val="0"/>
              <c:showSerName val="0"/>
              <c:showPercent val="0"/>
              <c:showBubbleSize val="0"/>
            </c:dLbl>
            <c:spPr>
              <a:noFill/>
              <a:ln>
                <a:noFill/>
              </a:ln>
            </c:spPr>
            <c:txPr>
              <a:bodyPr/>
              <a:lstStyle/>
              <a:p>
                <a:pPr>
                  <a:defRPr sz="1400" b="1" i="1">
                    <a:solidFill>
                      <a:schemeClr val="accent2">
                        <a:lumMod val="75000"/>
                      </a:schemeClr>
                    </a:solidFill>
                  </a:defRPr>
                </a:pPr>
                <a:endParaRPr lang="fr-FR"/>
              </a:p>
            </c:txPr>
            <c:showLegendKey val="0"/>
            <c:showVal val="1"/>
            <c:showCatName val="0"/>
            <c:showSerName val="0"/>
            <c:showPercent val="0"/>
            <c:showBubbleSize val="0"/>
            <c:showLeaderLines val="0"/>
          </c:dLbls>
          <c:cat>
            <c:strRef>
              <c:f>Matrice!$B$33:$B$36</c:f>
              <c:strCache>
                <c:ptCount val="4"/>
                <c:pt idx="0">
                  <c:v>formation acheteurs  </c:v>
                </c:pt>
                <c:pt idx="1">
                  <c:v>formations autres PP</c:v>
                </c:pt>
                <c:pt idx="2">
                  <c:v>coût complet</c:v>
                </c:pt>
                <c:pt idx="3">
                  <c:v>motivation / evaluation acheteurs</c:v>
                </c:pt>
              </c:strCache>
            </c:strRef>
          </c:cat>
          <c:val>
            <c:numRef>
              <c:f>Matrice!$F$33:$F$36</c:f>
            </c:numRef>
          </c:val>
        </c:ser>
        <c:dLbls>
          <c:showLegendKey val="0"/>
          <c:showVal val="1"/>
          <c:showCatName val="0"/>
          <c:showSerName val="0"/>
          <c:showPercent val="0"/>
          <c:showBubbleSize val="0"/>
        </c:dLbls>
        <c:axId val="152643072"/>
        <c:axId val="152682880"/>
      </c:radarChart>
      <c:catAx>
        <c:axId val="152643072"/>
        <c:scaling>
          <c:orientation val="minMax"/>
        </c:scaling>
        <c:delete val="0"/>
        <c:axPos val="b"/>
        <c:majorGridlines/>
        <c:majorTickMark val="out"/>
        <c:minorTickMark val="none"/>
        <c:tickLblPos val="nextTo"/>
        <c:spPr>
          <a:ln>
            <a:solidFill>
              <a:srgbClr val="FFFFFF"/>
            </a:solidFill>
          </a:ln>
        </c:spPr>
        <c:txPr>
          <a:bodyPr/>
          <a:lstStyle/>
          <a:p>
            <a:pPr>
              <a:defRPr sz="1200" b="1" i="0"/>
            </a:pPr>
            <a:endParaRPr lang="fr-FR"/>
          </a:p>
        </c:txPr>
        <c:crossAx val="152682880"/>
        <c:crosses val="autoZero"/>
        <c:auto val="1"/>
        <c:lblAlgn val="ctr"/>
        <c:lblOffset val="100"/>
        <c:noMultiLvlLbl val="0"/>
      </c:catAx>
      <c:valAx>
        <c:axId val="152682880"/>
        <c:scaling>
          <c:orientation val="minMax"/>
          <c:max val="4"/>
        </c:scaling>
        <c:delete val="0"/>
        <c:axPos val="l"/>
        <c:majorGridlines/>
        <c:numFmt formatCode="Standard" sourceLinked="1"/>
        <c:majorTickMark val="cross"/>
        <c:minorTickMark val="none"/>
        <c:tickLblPos val="low"/>
        <c:crossAx val="152643072"/>
        <c:crosses val="autoZero"/>
        <c:crossBetween val="between"/>
        <c:majorUnit val="1"/>
        <c:minorUnit val="0.5"/>
      </c:valAx>
    </c:plotArea>
    <c:plotVisOnly val="1"/>
    <c:dispBlanksAs val="gap"/>
    <c:showDLblsOverMax val="0"/>
  </c:chart>
  <c:spPr>
    <a:effectLst>
      <a:outerShdw blurRad="50800" dist="38100" algn="l" rotWithShape="0">
        <a:prstClr val="black">
          <a:alpha val="40000"/>
        </a:prstClr>
      </a:outerShdw>
    </a:effectLst>
  </c:spPr>
  <c:printSettings>
    <c:headerFooter/>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fr-FR"/>
              <a:t>indice de maturité pondéré ramené en base 4</a:t>
            </a:r>
          </a:p>
        </c:rich>
      </c:tx>
      <c:overlay val="0"/>
    </c:title>
    <c:autoTitleDeleted val="0"/>
    <c:plotArea>
      <c:layout/>
      <c:radarChart>
        <c:radarStyle val="marker"/>
        <c:varyColors val="0"/>
        <c:ser>
          <c:idx val="1"/>
          <c:order val="0"/>
          <c:tx>
            <c:v>indice de maturité pondéré</c:v>
          </c:tx>
          <c:spPr>
            <a:ln>
              <a:solidFill>
                <a:schemeClr val="accent3">
                  <a:lumMod val="50000"/>
                </a:schemeClr>
              </a:solidFill>
              <a:prstDash val="sysDash"/>
            </a:ln>
          </c:spPr>
          <c:marker>
            <c:symbol val="none"/>
          </c:marker>
          <c:dLbls>
            <c:txPr>
              <a:bodyPr/>
              <a:lstStyle/>
              <a:p>
                <a:pPr>
                  <a:defRPr sz="1600" b="1">
                    <a:solidFill>
                      <a:schemeClr val="accent3">
                        <a:lumMod val="50000"/>
                      </a:schemeClr>
                    </a:solidFill>
                  </a:defRPr>
                </a:pPr>
                <a:endParaRPr lang="fr-FR"/>
              </a:p>
            </c:txPr>
            <c:showLegendKey val="0"/>
            <c:showVal val="1"/>
            <c:showCatName val="0"/>
            <c:showSerName val="0"/>
            <c:showPercent val="0"/>
            <c:showBubbleSize val="0"/>
            <c:showLeaderLines val="0"/>
          </c:dLbls>
          <c:cat>
            <c:strRef>
              <c:f>Matrice!$B$43:$B$50</c:f>
              <c:strCache>
                <c:ptCount val="8"/>
                <c:pt idx="0">
                  <c:v>force application charte RSE</c:v>
                </c:pt>
                <c:pt idx="1">
                  <c:v>évaluation fournisseurs</c:v>
                </c:pt>
                <c:pt idx="2">
                  <c:v>suivi plan d'action fournisseur</c:v>
                </c:pt>
                <c:pt idx="3">
                  <c:v>intégration RSE dans processus achat</c:v>
                </c:pt>
                <c:pt idx="4">
                  <c:v>poids de l'évaluation dans choix</c:v>
                </c:pt>
                <c:pt idx="5">
                  <c:v>sensibilisation fournisseurs</c:v>
                </c:pt>
                <c:pt idx="6">
                  <c:v>co-conception</c:v>
                </c:pt>
                <c:pt idx="7">
                  <c:v>espaces de dialogues </c:v>
                </c:pt>
              </c:strCache>
            </c:strRef>
          </c:cat>
          <c:val>
            <c:numRef>
              <c:f>Matrice!$F$43:$F$50</c:f>
            </c:numRef>
          </c:val>
        </c:ser>
        <c:dLbls>
          <c:showLegendKey val="0"/>
          <c:showVal val="0"/>
          <c:showCatName val="0"/>
          <c:showSerName val="0"/>
          <c:showPercent val="0"/>
          <c:showBubbleSize val="0"/>
        </c:dLbls>
        <c:axId val="155521408"/>
        <c:axId val="155522944"/>
      </c:radarChart>
      <c:catAx>
        <c:axId val="155521408"/>
        <c:scaling>
          <c:orientation val="minMax"/>
        </c:scaling>
        <c:delete val="0"/>
        <c:axPos val="b"/>
        <c:majorGridlines/>
        <c:majorTickMark val="out"/>
        <c:minorTickMark val="none"/>
        <c:tickLblPos val="nextTo"/>
        <c:txPr>
          <a:bodyPr/>
          <a:lstStyle/>
          <a:p>
            <a:pPr>
              <a:defRPr sz="1100" b="1"/>
            </a:pPr>
            <a:endParaRPr lang="fr-FR"/>
          </a:p>
        </c:txPr>
        <c:crossAx val="155522944"/>
        <c:crosses val="autoZero"/>
        <c:auto val="1"/>
        <c:lblAlgn val="ctr"/>
        <c:lblOffset val="100"/>
        <c:noMultiLvlLbl val="0"/>
      </c:catAx>
      <c:valAx>
        <c:axId val="155522944"/>
        <c:scaling>
          <c:orientation val="minMax"/>
          <c:max val="4"/>
        </c:scaling>
        <c:delete val="0"/>
        <c:axPos val="l"/>
        <c:majorGridlines/>
        <c:numFmt formatCode="Standard" sourceLinked="1"/>
        <c:majorTickMark val="cross"/>
        <c:minorTickMark val="none"/>
        <c:tickLblPos val="nextTo"/>
        <c:crossAx val="155521408"/>
        <c:crosses val="autoZero"/>
        <c:crossBetween val="between"/>
        <c:majorUnit val="1"/>
        <c:minorUnit val="0.5"/>
      </c:valAx>
    </c:plotArea>
    <c:plotVisOnly val="1"/>
    <c:dispBlanksAs val="gap"/>
    <c:showDLblsOverMax val="0"/>
  </c:chart>
  <c:spPr>
    <a:ln>
      <a:solidFill>
        <a:schemeClr val="tx1">
          <a:lumMod val="50000"/>
          <a:lumOff val="50000"/>
        </a:schemeClr>
      </a:solidFill>
    </a:ln>
    <a:effectLst>
      <a:outerShdw blurRad="50800" dist="38100" algn="l" rotWithShape="0">
        <a:prstClr val="black">
          <a:alpha val="40000"/>
        </a:prstClr>
      </a:outerShdw>
    </a:effectLst>
  </c:spPr>
  <c:printSettings>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radarChart>
        <c:radarStyle val="marker"/>
        <c:varyColors val="0"/>
        <c:ser>
          <c:idx val="1"/>
          <c:order val="0"/>
          <c:tx>
            <c:v>moyenne pondérée de chaque rubrique</c:v>
          </c:tx>
          <c:spPr>
            <a:ln>
              <a:solidFill>
                <a:srgbClr val="8064A2"/>
              </a:solidFill>
              <a:prstDash val="sysDash"/>
            </a:ln>
          </c:spPr>
          <c:marker>
            <c:symbol val="none"/>
          </c:marker>
          <c:dLbls>
            <c:dLbl>
              <c:idx val="0"/>
              <c:layout>
                <c:manualLayout>
                  <c:x val="0.13481228668942"/>
                  <c:y val="4.1152263374485597E-2"/>
                </c:manualLayout>
              </c:layout>
              <c:showLegendKey val="0"/>
              <c:showVal val="1"/>
              <c:showCatName val="0"/>
              <c:showSerName val="0"/>
              <c:showPercent val="0"/>
              <c:showBubbleSize val="0"/>
            </c:dLbl>
            <c:dLbl>
              <c:idx val="1"/>
              <c:layout>
                <c:manualLayout>
                  <c:x val="5.1194539249146704E-3"/>
                  <c:y val="-5.7613168724279899E-2"/>
                </c:manualLayout>
              </c:layout>
              <c:showLegendKey val="0"/>
              <c:showVal val="1"/>
              <c:showCatName val="0"/>
              <c:showSerName val="0"/>
              <c:showPercent val="0"/>
              <c:showBubbleSize val="0"/>
            </c:dLbl>
            <c:dLbl>
              <c:idx val="2"/>
              <c:layout>
                <c:manualLayout>
                  <c:x val="0.12969283276450499"/>
                  <c:y val="-4.38957475994513E-2"/>
                </c:manualLayout>
              </c:layout>
              <c:showLegendKey val="0"/>
              <c:showVal val="1"/>
              <c:showCatName val="0"/>
              <c:showSerName val="0"/>
              <c:showPercent val="0"/>
              <c:showBubbleSize val="0"/>
            </c:dLbl>
            <c:dLbl>
              <c:idx val="3"/>
              <c:layout>
                <c:manualLayout>
                  <c:x val="2.2184300341296901E-2"/>
                  <c:y val="9.0534979423868206E-2"/>
                </c:manualLayout>
              </c:layout>
              <c:showLegendKey val="0"/>
              <c:showVal val="1"/>
              <c:showCatName val="0"/>
              <c:showSerName val="0"/>
              <c:showPercent val="0"/>
              <c:showBubbleSize val="0"/>
            </c:dLbl>
            <c:txPr>
              <a:bodyPr/>
              <a:lstStyle/>
              <a:p>
                <a:pPr>
                  <a:defRPr sz="2000" b="1">
                    <a:solidFill>
                      <a:srgbClr val="8064A2"/>
                    </a:solidFill>
                  </a:defRPr>
                </a:pPr>
                <a:endParaRPr lang="fr-FR"/>
              </a:p>
            </c:txPr>
            <c:showLegendKey val="0"/>
            <c:showVal val="1"/>
            <c:showCatName val="0"/>
            <c:showSerName val="0"/>
            <c:showPercent val="0"/>
            <c:showBubbleSize val="0"/>
            <c:showLeaderLines val="0"/>
          </c:dLbls>
          <c:cat>
            <c:strRef>
              <c:f>Matrice!$C$60:$C$63</c:f>
              <c:strCache>
                <c:ptCount val="4"/>
                <c:pt idx="0">
                  <c:v>Politique et Gouvernance</c:v>
                </c:pt>
                <c:pt idx="1">
                  <c:v>Pilotage</c:v>
                </c:pt>
                <c:pt idx="2">
                  <c:v>Déploiement en Interne</c:v>
                </c:pt>
                <c:pt idx="3">
                  <c:v>Déploiement en externe</c:v>
                </c:pt>
              </c:strCache>
            </c:strRef>
          </c:cat>
          <c:val>
            <c:numRef>
              <c:f>Matrice!$J$60:$J$63</c:f>
              <c:numCache>
                <c:formatCode>0,00</c:formatCode>
                <c:ptCount val="4"/>
                <c:pt idx="0">
                  <c:v>3.4285714285714284</c:v>
                </c:pt>
                <c:pt idx="1">
                  <c:v>3.5714285714285716</c:v>
                </c:pt>
                <c:pt idx="2">
                  <c:v>2.4444444444444446</c:v>
                </c:pt>
                <c:pt idx="3">
                  <c:v>3.25</c:v>
                </c:pt>
              </c:numCache>
            </c:numRef>
          </c:val>
        </c:ser>
        <c:dLbls>
          <c:showLegendKey val="0"/>
          <c:showVal val="0"/>
          <c:showCatName val="0"/>
          <c:showSerName val="0"/>
          <c:showPercent val="0"/>
          <c:showBubbleSize val="0"/>
        </c:dLbls>
        <c:axId val="155543424"/>
        <c:axId val="155544960"/>
      </c:radarChart>
      <c:catAx>
        <c:axId val="155543424"/>
        <c:scaling>
          <c:orientation val="minMax"/>
        </c:scaling>
        <c:delete val="0"/>
        <c:axPos val="b"/>
        <c:majorGridlines/>
        <c:majorTickMark val="out"/>
        <c:minorTickMark val="none"/>
        <c:tickLblPos val="nextTo"/>
        <c:txPr>
          <a:bodyPr/>
          <a:lstStyle/>
          <a:p>
            <a:pPr>
              <a:defRPr sz="1400" b="1"/>
            </a:pPr>
            <a:endParaRPr lang="fr-FR"/>
          </a:p>
        </c:txPr>
        <c:crossAx val="155544960"/>
        <c:crosses val="autoZero"/>
        <c:auto val="1"/>
        <c:lblAlgn val="ctr"/>
        <c:lblOffset val="100"/>
        <c:noMultiLvlLbl val="0"/>
      </c:catAx>
      <c:valAx>
        <c:axId val="155544960"/>
        <c:scaling>
          <c:orientation val="minMax"/>
        </c:scaling>
        <c:delete val="0"/>
        <c:axPos val="l"/>
        <c:majorGridlines/>
        <c:numFmt formatCode="0" sourceLinked="0"/>
        <c:majorTickMark val="cross"/>
        <c:minorTickMark val="none"/>
        <c:tickLblPos val="nextTo"/>
        <c:crossAx val="155543424"/>
        <c:crosses val="autoZero"/>
        <c:crossBetween val="between"/>
        <c:majorUnit val="1"/>
        <c:minorUnit val="0.5"/>
      </c:valAx>
    </c:plotArea>
    <c:plotVisOnly val="1"/>
    <c:dispBlanksAs val="gap"/>
    <c:showDLblsOverMax val="0"/>
  </c:chart>
  <c:spPr>
    <a:effectLst>
      <a:outerShdw blurRad="50800" dist="38100" algn="l" rotWithShape="0">
        <a:prstClr val="black">
          <a:alpha val="40000"/>
        </a:prstClr>
      </a:outerShdw>
    </a:effectLst>
  </c:spPr>
  <c:printSettings>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radarChart>
        <c:radarStyle val="marker"/>
        <c:varyColors val="0"/>
        <c:ser>
          <c:idx val="2"/>
          <c:order val="0"/>
          <c:tx>
            <c:v>moyenne brute</c:v>
          </c:tx>
          <c:spPr>
            <a:ln>
              <a:solidFill>
                <a:schemeClr val="accent4"/>
              </a:solidFill>
            </a:ln>
          </c:spPr>
          <c:marker>
            <c:symbol val="none"/>
          </c:marker>
          <c:dLbls>
            <c:dLbl>
              <c:idx val="0"/>
              <c:layout>
                <c:manualLayout>
                  <c:x val="6.3583815028901702E-2"/>
                  <c:y val="0.103120759837178"/>
                </c:manualLayout>
              </c:layout>
              <c:showLegendKey val="0"/>
              <c:showVal val="1"/>
              <c:showCatName val="0"/>
              <c:showSerName val="0"/>
              <c:showPercent val="0"/>
              <c:showBubbleSize val="0"/>
            </c:dLbl>
            <c:dLbl>
              <c:idx val="1"/>
              <c:layout>
                <c:manualLayout>
                  <c:x val="3.3840947546531302E-3"/>
                  <c:y val="-6.5128900949796398E-2"/>
                </c:manualLayout>
              </c:layout>
              <c:showLegendKey val="0"/>
              <c:showVal val="1"/>
              <c:showCatName val="0"/>
              <c:showSerName val="0"/>
              <c:showPercent val="0"/>
              <c:showBubbleSize val="0"/>
            </c:dLbl>
            <c:dLbl>
              <c:idx val="3"/>
              <c:layout>
                <c:manualLayout>
                  <c:x val="1.01522842639594E-2"/>
                  <c:y val="-5.6987788331071897E-2"/>
                </c:manualLayout>
              </c:layout>
              <c:showLegendKey val="0"/>
              <c:showVal val="1"/>
              <c:showCatName val="0"/>
              <c:showSerName val="0"/>
              <c:showPercent val="0"/>
              <c:showBubbleSize val="0"/>
            </c:dLbl>
            <c:txPr>
              <a:bodyPr/>
              <a:lstStyle/>
              <a:p>
                <a:pPr>
                  <a:defRPr sz="2000" b="1">
                    <a:solidFill>
                      <a:schemeClr val="accent4"/>
                    </a:solidFill>
                  </a:defRPr>
                </a:pPr>
                <a:endParaRPr lang="fr-FR"/>
              </a:p>
            </c:txPr>
            <c:showLegendKey val="0"/>
            <c:showVal val="1"/>
            <c:showCatName val="0"/>
            <c:showSerName val="0"/>
            <c:showPercent val="0"/>
            <c:showBubbleSize val="0"/>
            <c:showLeaderLines val="0"/>
          </c:dLbls>
          <c:cat>
            <c:strRef>
              <c:f>Matrice!$C$60:$C$63</c:f>
              <c:strCache>
                <c:ptCount val="4"/>
                <c:pt idx="0">
                  <c:v>Politique et Gouvernance</c:v>
                </c:pt>
                <c:pt idx="1">
                  <c:v>Pilotage</c:v>
                </c:pt>
                <c:pt idx="2">
                  <c:v>Déploiement en Interne</c:v>
                </c:pt>
                <c:pt idx="3">
                  <c:v>Déploiement en externe</c:v>
                </c:pt>
              </c:strCache>
            </c:strRef>
          </c:cat>
          <c:val>
            <c:numRef>
              <c:f>Matrice!$I$60:$I$63</c:f>
              <c:numCache>
                <c:formatCode>0,00</c:formatCode>
                <c:ptCount val="4"/>
                <c:pt idx="0">
                  <c:v>3.4285714285714284</c:v>
                </c:pt>
                <c:pt idx="1">
                  <c:v>3.5714285714285716</c:v>
                </c:pt>
                <c:pt idx="2">
                  <c:v>2.5</c:v>
                </c:pt>
                <c:pt idx="3">
                  <c:v>3.25</c:v>
                </c:pt>
              </c:numCache>
            </c:numRef>
          </c:val>
        </c:ser>
        <c:dLbls>
          <c:showLegendKey val="0"/>
          <c:showVal val="0"/>
          <c:showCatName val="0"/>
          <c:showSerName val="0"/>
          <c:showPercent val="0"/>
          <c:showBubbleSize val="0"/>
        </c:dLbls>
        <c:axId val="155569152"/>
        <c:axId val="156177152"/>
      </c:radarChart>
      <c:catAx>
        <c:axId val="155569152"/>
        <c:scaling>
          <c:orientation val="minMax"/>
        </c:scaling>
        <c:delete val="0"/>
        <c:axPos val="b"/>
        <c:majorGridlines/>
        <c:majorTickMark val="out"/>
        <c:minorTickMark val="none"/>
        <c:tickLblPos val="nextTo"/>
        <c:txPr>
          <a:bodyPr lIns="2">
            <a:spAutoFit/>
          </a:bodyPr>
          <a:lstStyle/>
          <a:p>
            <a:pPr>
              <a:defRPr sz="1600" b="1"/>
            </a:pPr>
            <a:endParaRPr lang="fr-FR"/>
          </a:p>
        </c:txPr>
        <c:crossAx val="156177152"/>
        <c:crosses val="autoZero"/>
        <c:auto val="1"/>
        <c:lblAlgn val="ctr"/>
        <c:lblOffset val="100"/>
        <c:noMultiLvlLbl val="0"/>
      </c:catAx>
      <c:valAx>
        <c:axId val="156177152"/>
        <c:scaling>
          <c:orientation val="minMax"/>
          <c:max val="4"/>
        </c:scaling>
        <c:delete val="0"/>
        <c:axPos val="l"/>
        <c:majorGridlines/>
        <c:numFmt formatCode="0" sourceLinked="0"/>
        <c:majorTickMark val="cross"/>
        <c:minorTickMark val="none"/>
        <c:tickLblPos val="nextTo"/>
        <c:crossAx val="155569152"/>
        <c:crosses val="autoZero"/>
        <c:crossBetween val="between"/>
        <c:majorUnit val="1"/>
        <c:minorUnit val="0.5"/>
      </c:valAx>
    </c:plotArea>
    <c:plotVisOnly val="1"/>
    <c:dispBlanksAs val="gap"/>
    <c:showDLblsOverMax val="0"/>
  </c:chart>
  <c:spPr>
    <a:effectLst>
      <a:outerShdw blurRad="50800" dist="38100" algn="l" rotWithShape="0">
        <a:prstClr val="black">
          <a:alpha val="40000"/>
        </a:prstClr>
      </a:outerShdw>
    </a:effectLst>
  </c:spPr>
  <c:printSettings>
    <c:headerFooter/>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radarChart>
        <c:radarStyle val="marker"/>
        <c:varyColors val="0"/>
        <c:ser>
          <c:idx val="2"/>
          <c:order val="0"/>
          <c:tx>
            <c:v>moyenne pondérée</c:v>
          </c:tx>
          <c:spPr>
            <a:ln w="38100" cmpd="dbl">
              <a:solidFill>
                <a:srgbClr val="8064A2"/>
              </a:solidFill>
              <a:prstDash val="dot"/>
            </a:ln>
          </c:spPr>
          <c:marker>
            <c:symbol val="none"/>
          </c:marker>
          <c:dLbls>
            <c:dLbl>
              <c:idx val="1"/>
              <c:layout>
                <c:manualLayout>
                  <c:x val="-0.11764705882353001"/>
                  <c:y val="-1.6460905349794198E-2"/>
                </c:manualLayout>
              </c:layout>
              <c:showLegendKey val="0"/>
              <c:showVal val="1"/>
              <c:showCatName val="0"/>
              <c:showSerName val="0"/>
              <c:showPercent val="0"/>
              <c:showBubbleSize val="0"/>
            </c:dLbl>
            <c:dLbl>
              <c:idx val="3"/>
              <c:layout>
                <c:manualLayout>
                  <c:x val="1.4198782961460399E-2"/>
                  <c:y val="8.77914951989026E-2"/>
                </c:manualLayout>
              </c:layout>
              <c:showLegendKey val="0"/>
              <c:showVal val="1"/>
              <c:showCatName val="0"/>
              <c:showSerName val="0"/>
              <c:showPercent val="0"/>
              <c:showBubbleSize val="0"/>
            </c:dLbl>
            <c:txPr>
              <a:bodyPr/>
              <a:lstStyle/>
              <a:p>
                <a:pPr>
                  <a:defRPr sz="2000" b="1">
                    <a:solidFill>
                      <a:schemeClr val="accent4">
                        <a:lumMod val="75000"/>
                      </a:schemeClr>
                    </a:solidFill>
                  </a:defRPr>
                </a:pPr>
                <a:endParaRPr lang="fr-FR"/>
              </a:p>
            </c:txPr>
            <c:showLegendKey val="0"/>
            <c:showVal val="1"/>
            <c:showCatName val="0"/>
            <c:showSerName val="0"/>
            <c:showPercent val="0"/>
            <c:showBubbleSize val="0"/>
            <c:showLeaderLines val="0"/>
          </c:dLbls>
          <c:cat>
            <c:strRef>
              <c:f>Matrice!$C$60:$C$63</c:f>
              <c:strCache>
                <c:ptCount val="4"/>
                <c:pt idx="0">
                  <c:v>Politique et Gouvernance</c:v>
                </c:pt>
                <c:pt idx="1">
                  <c:v>Pilotage</c:v>
                </c:pt>
                <c:pt idx="2">
                  <c:v>Déploiement en Interne</c:v>
                </c:pt>
                <c:pt idx="3">
                  <c:v>Déploiement en externe</c:v>
                </c:pt>
              </c:strCache>
            </c:strRef>
          </c:cat>
          <c:val>
            <c:numRef>
              <c:f>Matrice!$K$60:$K$63</c:f>
              <c:numCache>
                <c:formatCode>0,00</c:formatCode>
                <c:ptCount val="4"/>
                <c:pt idx="0">
                  <c:v>2.5714285714285712</c:v>
                </c:pt>
                <c:pt idx="1">
                  <c:v>1.7857142857142858</c:v>
                </c:pt>
                <c:pt idx="2">
                  <c:v>1.2222222222222223</c:v>
                </c:pt>
                <c:pt idx="3">
                  <c:v>3.25</c:v>
                </c:pt>
              </c:numCache>
            </c:numRef>
          </c:val>
        </c:ser>
        <c:dLbls>
          <c:showLegendKey val="0"/>
          <c:showVal val="0"/>
          <c:showCatName val="0"/>
          <c:showSerName val="0"/>
          <c:showPercent val="0"/>
          <c:showBubbleSize val="0"/>
        </c:dLbls>
        <c:axId val="156193152"/>
        <c:axId val="156194688"/>
      </c:radarChart>
      <c:catAx>
        <c:axId val="156193152"/>
        <c:scaling>
          <c:orientation val="minMax"/>
        </c:scaling>
        <c:delete val="0"/>
        <c:axPos val="b"/>
        <c:majorGridlines/>
        <c:majorTickMark val="out"/>
        <c:minorTickMark val="none"/>
        <c:tickLblPos val="nextTo"/>
        <c:txPr>
          <a:bodyPr/>
          <a:lstStyle/>
          <a:p>
            <a:pPr>
              <a:defRPr sz="1600" b="1"/>
            </a:pPr>
            <a:endParaRPr lang="fr-FR"/>
          </a:p>
        </c:txPr>
        <c:crossAx val="156194688"/>
        <c:crosses val="autoZero"/>
        <c:auto val="1"/>
        <c:lblAlgn val="ctr"/>
        <c:lblOffset val="100"/>
        <c:noMultiLvlLbl val="0"/>
      </c:catAx>
      <c:valAx>
        <c:axId val="156194688"/>
        <c:scaling>
          <c:orientation val="minMax"/>
        </c:scaling>
        <c:delete val="0"/>
        <c:axPos val="l"/>
        <c:majorGridlines/>
        <c:numFmt formatCode="0" sourceLinked="0"/>
        <c:majorTickMark val="cross"/>
        <c:minorTickMark val="none"/>
        <c:tickLblPos val="nextTo"/>
        <c:crossAx val="156193152"/>
        <c:crosses val="autoZero"/>
        <c:crossBetween val="between"/>
        <c:majorUnit val="1"/>
        <c:minorUnit val="0.5"/>
      </c:valAx>
    </c:plotArea>
    <c:plotVisOnly val="1"/>
    <c:dispBlanksAs val="gap"/>
    <c:showDLblsOverMax val="0"/>
  </c:chart>
  <c:spPr>
    <a:effectLst>
      <a:outerShdw blurRad="50800" dist="38100" algn="l" rotWithShape="0">
        <a:prstClr val="black">
          <a:alpha val="40000"/>
        </a:prstClr>
      </a:outerShdw>
    </a:effectLst>
  </c:spPr>
  <c:txPr>
    <a:bodyPr/>
    <a:lstStyle/>
    <a:p>
      <a:pPr>
        <a:defRPr sz="1100"/>
      </a:pPr>
      <a:endParaRPr lang="fr-FR"/>
    </a:p>
  </c:txPr>
  <c:printSettings>
    <c:headerFooter/>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a:lstStyle/>
          <a:p>
            <a:pPr>
              <a:defRPr/>
            </a:pPr>
            <a:r>
              <a:rPr lang="fr-FR" sz="1800" b="0" i="1"/>
              <a:t>Coefficients de pondération</a:t>
            </a:r>
            <a:r>
              <a:rPr lang="fr-FR" sz="1800" b="0" i="1" baseline="0"/>
              <a:t> entre rubriques</a:t>
            </a:r>
            <a:endParaRPr lang="fr-FR" sz="1800" b="0" i="1"/>
          </a:p>
        </c:rich>
      </c:tx>
      <c:overlay val="0"/>
    </c:title>
    <c:autoTitleDeleted val="0"/>
    <c:plotArea>
      <c:layout/>
      <c:barChart>
        <c:barDir val="col"/>
        <c:grouping val="clustered"/>
        <c:varyColors val="0"/>
        <c:ser>
          <c:idx val="0"/>
          <c:order val="0"/>
          <c:tx>
            <c:v>coefficient de pondération de chaque rubrique</c:v>
          </c:tx>
          <c:invertIfNegative val="0"/>
          <c:cat>
            <c:strRef>
              <c:f>Matrice!$C$60:$C$63</c:f>
              <c:strCache>
                <c:ptCount val="4"/>
                <c:pt idx="0">
                  <c:v>Politique et Gouvernance</c:v>
                </c:pt>
                <c:pt idx="1">
                  <c:v>Pilotage</c:v>
                </c:pt>
                <c:pt idx="2">
                  <c:v>Déploiement en Interne</c:v>
                </c:pt>
                <c:pt idx="3">
                  <c:v>Déploiement en externe</c:v>
                </c:pt>
              </c:strCache>
            </c:strRef>
          </c:cat>
          <c:val>
            <c:numRef>
              <c:f>Matrice!$H$60:$H$63</c:f>
              <c:numCache>
                <c:formatCode>Standard</c:formatCode>
                <c:ptCount val="4"/>
                <c:pt idx="0">
                  <c:v>1.5</c:v>
                </c:pt>
                <c:pt idx="1">
                  <c:v>1</c:v>
                </c:pt>
                <c:pt idx="2">
                  <c:v>1</c:v>
                </c:pt>
                <c:pt idx="3">
                  <c:v>2</c:v>
                </c:pt>
              </c:numCache>
            </c:numRef>
          </c:val>
        </c:ser>
        <c:dLbls>
          <c:showLegendKey val="0"/>
          <c:showVal val="0"/>
          <c:showCatName val="0"/>
          <c:showSerName val="0"/>
          <c:showPercent val="0"/>
          <c:showBubbleSize val="0"/>
        </c:dLbls>
        <c:gapWidth val="150"/>
        <c:axId val="156230784"/>
        <c:axId val="156232320"/>
      </c:barChart>
      <c:catAx>
        <c:axId val="156230784"/>
        <c:scaling>
          <c:orientation val="minMax"/>
        </c:scaling>
        <c:delete val="0"/>
        <c:axPos val="b"/>
        <c:majorTickMark val="out"/>
        <c:minorTickMark val="none"/>
        <c:tickLblPos val="nextTo"/>
        <c:txPr>
          <a:bodyPr/>
          <a:lstStyle/>
          <a:p>
            <a:pPr>
              <a:defRPr sz="1050"/>
            </a:pPr>
            <a:endParaRPr lang="fr-FR"/>
          </a:p>
        </c:txPr>
        <c:crossAx val="156232320"/>
        <c:crosses val="autoZero"/>
        <c:auto val="1"/>
        <c:lblAlgn val="ctr"/>
        <c:lblOffset val="100"/>
        <c:noMultiLvlLbl val="0"/>
      </c:catAx>
      <c:valAx>
        <c:axId val="156232320"/>
        <c:scaling>
          <c:orientation val="minMax"/>
          <c:max val="2"/>
          <c:min val="0"/>
        </c:scaling>
        <c:delete val="0"/>
        <c:axPos val="l"/>
        <c:majorGridlines/>
        <c:numFmt formatCode="Standard" sourceLinked="1"/>
        <c:majorTickMark val="out"/>
        <c:minorTickMark val="none"/>
        <c:tickLblPos val="nextTo"/>
        <c:crossAx val="156230784"/>
        <c:crosses val="autoZero"/>
        <c:crossBetween val="between"/>
        <c:majorUnit val="0.5"/>
      </c:valAx>
    </c:plotArea>
    <c:plotVisOnly val="1"/>
    <c:dispBlanksAs val="gap"/>
    <c:showDLblsOverMax val="0"/>
  </c:chart>
  <c:spPr>
    <a:solidFill>
      <a:schemeClr val="accent4">
        <a:lumMod val="40000"/>
        <a:lumOff val="60000"/>
      </a:schemeClr>
    </a:solidFill>
  </c:sp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radarChart>
        <c:radarStyle val="marker"/>
        <c:varyColors val="0"/>
        <c:ser>
          <c:idx val="0"/>
          <c:order val="0"/>
          <c:tx>
            <c:v>indice de maturité </c:v>
          </c:tx>
          <c:spPr>
            <a:ln>
              <a:solidFill>
                <a:schemeClr val="accent5">
                  <a:lumMod val="75000"/>
                </a:schemeClr>
              </a:solidFill>
            </a:ln>
          </c:spPr>
          <c:marker>
            <c:symbol val="none"/>
          </c:marker>
          <c:dLbls>
            <c:txPr>
              <a:bodyPr/>
              <a:lstStyle/>
              <a:p>
                <a:pPr>
                  <a:defRPr sz="1400" b="1">
                    <a:solidFill>
                      <a:schemeClr val="accent5"/>
                    </a:solidFill>
                  </a:defRPr>
                </a:pPr>
                <a:endParaRPr lang="fr-FR"/>
              </a:p>
            </c:txPr>
            <c:showLegendKey val="0"/>
            <c:showVal val="1"/>
            <c:showCatName val="0"/>
            <c:showSerName val="0"/>
            <c:showPercent val="0"/>
            <c:showBubbleSize val="0"/>
            <c:showLeaderLines val="0"/>
          </c:dLbls>
          <c:cat>
            <c:strRef>
              <c:f>Matrice!$B$20:$B$26</c:f>
              <c:strCache>
                <c:ptCount val="7"/>
                <c:pt idx="0">
                  <c:v>benchmark</c:v>
                </c:pt>
                <c:pt idx="1">
                  <c:v>évaluation par tierce partie</c:v>
                </c:pt>
                <c:pt idx="2">
                  <c:v>cartographie risques</c:v>
                </c:pt>
                <c:pt idx="3">
                  <c:v>indicateurs mesures</c:v>
                </c:pt>
                <c:pt idx="4">
                  <c:v>visibilité TBB au plus haut niveau</c:v>
                </c:pt>
                <c:pt idx="5">
                  <c:v>suivi délai paiement</c:v>
                </c:pt>
                <c:pt idx="6">
                  <c:v> dépendance économique </c:v>
                </c:pt>
              </c:strCache>
            </c:strRef>
          </c:cat>
          <c:val>
            <c:numRef>
              <c:f>Matrice!$D$20:$D$26</c:f>
              <c:numCache>
                <c:formatCode>Standard</c:formatCode>
                <c:ptCount val="7"/>
                <c:pt idx="0">
                  <c:v>4</c:v>
                </c:pt>
                <c:pt idx="1">
                  <c:v>4</c:v>
                </c:pt>
                <c:pt idx="2">
                  <c:v>4</c:v>
                </c:pt>
                <c:pt idx="3">
                  <c:v>2</c:v>
                </c:pt>
                <c:pt idx="4">
                  <c:v>4</c:v>
                </c:pt>
                <c:pt idx="5">
                  <c:v>3</c:v>
                </c:pt>
                <c:pt idx="6">
                  <c:v>4</c:v>
                </c:pt>
              </c:numCache>
            </c:numRef>
          </c:val>
        </c:ser>
        <c:dLbls>
          <c:showLegendKey val="0"/>
          <c:showVal val="0"/>
          <c:showCatName val="0"/>
          <c:showSerName val="0"/>
          <c:showPercent val="0"/>
          <c:showBubbleSize val="0"/>
        </c:dLbls>
        <c:axId val="104402944"/>
        <c:axId val="104404480"/>
      </c:radarChart>
      <c:catAx>
        <c:axId val="104402944"/>
        <c:scaling>
          <c:orientation val="minMax"/>
        </c:scaling>
        <c:delete val="0"/>
        <c:axPos val="b"/>
        <c:majorGridlines/>
        <c:majorTickMark val="out"/>
        <c:minorTickMark val="none"/>
        <c:tickLblPos val="nextTo"/>
        <c:txPr>
          <a:bodyPr/>
          <a:lstStyle/>
          <a:p>
            <a:pPr>
              <a:defRPr sz="1200" b="1" i="0"/>
            </a:pPr>
            <a:endParaRPr lang="fr-FR"/>
          </a:p>
        </c:txPr>
        <c:crossAx val="104404480"/>
        <c:crosses val="autoZero"/>
        <c:auto val="1"/>
        <c:lblAlgn val="ctr"/>
        <c:lblOffset val="100"/>
        <c:noMultiLvlLbl val="0"/>
      </c:catAx>
      <c:valAx>
        <c:axId val="104404480"/>
        <c:scaling>
          <c:orientation val="minMax"/>
          <c:max val="4"/>
        </c:scaling>
        <c:delete val="0"/>
        <c:axPos val="l"/>
        <c:majorGridlines/>
        <c:numFmt formatCode="Standard" sourceLinked="1"/>
        <c:majorTickMark val="cross"/>
        <c:minorTickMark val="none"/>
        <c:tickLblPos val="nextTo"/>
        <c:crossAx val="104402944"/>
        <c:crosses val="autoZero"/>
        <c:crossBetween val="between"/>
        <c:majorUnit val="1"/>
        <c:minorUnit val="0.5"/>
      </c:valAx>
    </c:plotArea>
    <c:plotVisOnly val="1"/>
    <c:dispBlanksAs val="gap"/>
    <c:showDLblsOverMax val="0"/>
  </c:chart>
  <c:spPr>
    <a:effectLst>
      <a:outerShdw blurRad="50800" dist="38100" algn="l" rotWithShape="0">
        <a:prstClr val="black">
          <a:alpha val="40000"/>
        </a:prstClr>
      </a:outerShdw>
    </a:effectLst>
  </c:sp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radarChart>
        <c:radarStyle val="marker"/>
        <c:varyColors val="0"/>
        <c:ser>
          <c:idx val="2"/>
          <c:order val="0"/>
          <c:tx>
            <c:v>indice de maturité</c:v>
          </c:tx>
          <c:spPr>
            <a:ln w="57150" cmpd="sng">
              <a:solidFill>
                <a:schemeClr val="accent3">
                  <a:lumMod val="50000"/>
                </a:schemeClr>
              </a:solidFill>
            </a:ln>
          </c:spPr>
          <c:marker>
            <c:symbol val="none"/>
          </c:marker>
          <c:dLbls>
            <c:txPr>
              <a:bodyPr/>
              <a:lstStyle/>
              <a:p>
                <a:pPr>
                  <a:defRPr sz="1400" b="1">
                    <a:solidFill>
                      <a:srgbClr val="4F6228"/>
                    </a:solidFill>
                  </a:defRPr>
                </a:pPr>
                <a:endParaRPr lang="fr-FR"/>
              </a:p>
            </c:txPr>
            <c:showLegendKey val="0"/>
            <c:showVal val="1"/>
            <c:showCatName val="0"/>
            <c:showSerName val="0"/>
            <c:showPercent val="0"/>
            <c:showBubbleSize val="0"/>
            <c:showLeaderLines val="0"/>
          </c:dLbls>
          <c:cat>
            <c:strRef>
              <c:f>Matrice!$B$43:$B$50</c:f>
              <c:strCache>
                <c:ptCount val="8"/>
                <c:pt idx="0">
                  <c:v>force application charte RSE</c:v>
                </c:pt>
                <c:pt idx="1">
                  <c:v>évaluation fournisseurs</c:v>
                </c:pt>
                <c:pt idx="2">
                  <c:v>suivi plan d'action fournisseur</c:v>
                </c:pt>
                <c:pt idx="3">
                  <c:v>intégration RSE dans processus achat</c:v>
                </c:pt>
                <c:pt idx="4">
                  <c:v>poids de l'évaluation dans choix</c:v>
                </c:pt>
                <c:pt idx="5">
                  <c:v>sensibilisation fournisseurs</c:v>
                </c:pt>
                <c:pt idx="6">
                  <c:v>co-conception</c:v>
                </c:pt>
                <c:pt idx="7">
                  <c:v>espaces de dialogues </c:v>
                </c:pt>
              </c:strCache>
            </c:strRef>
          </c:cat>
          <c:val>
            <c:numRef>
              <c:f>Matrice!$D$43:$D$50</c:f>
              <c:numCache>
                <c:formatCode>Standard</c:formatCode>
                <c:ptCount val="8"/>
                <c:pt idx="0">
                  <c:v>4</c:v>
                </c:pt>
                <c:pt idx="1">
                  <c:v>4</c:v>
                </c:pt>
                <c:pt idx="2">
                  <c:v>2</c:v>
                </c:pt>
                <c:pt idx="3">
                  <c:v>4</c:v>
                </c:pt>
                <c:pt idx="4">
                  <c:v>2</c:v>
                </c:pt>
                <c:pt idx="5">
                  <c:v>4</c:v>
                </c:pt>
                <c:pt idx="6">
                  <c:v>4</c:v>
                </c:pt>
                <c:pt idx="7">
                  <c:v>2</c:v>
                </c:pt>
              </c:numCache>
            </c:numRef>
          </c:val>
        </c:ser>
        <c:dLbls>
          <c:showLegendKey val="0"/>
          <c:showVal val="1"/>
          <c:showCatName val="0"/>
          <c:showSerName val="0"/>
          <c:showPercent val="0"/>
          <c:showBubbleSize val="0"/>
        </c:dLbls>
        <c:axId val="104435712"/>
        <c:axId val="104438400"/>
      </c:radarChart>
      <c:catAx>
        <c:axId val="104435712"/>
        <c:scaling>
          <c:orientation val="minMax"/>
        </c:scaling>
        <c:delete val="0"/>
        <c:axPos val="b"/>
        <c:majorGridlines/>
        <c:majorTickMark val="out"/>
        <c:minorTickMark val="none"/>
        <c:tickLblPos val="nextTo"/>
        <c:txPr>
          <a:bodyPr/>
          <a:lstStyle/>
          <a:p>
            <a:pPr>
              <a:defRPr sz="1100" b="1" i="0"/>
            </a:pPr>
            <a:endParaRPr lang="fr-FR"/>
          </a:p>
        </c:txPr>
        <c:crossAx val="104438400"/>
        <c:crosses val="autoZero"/>
        <c:auto val="1"/>
        <c:lblAlgn val="ctr"/>
        <c:lblOffset val="100"/>
        <c:noMultiLvlLbl val="0"/>
      </c:catAx>
      <c:valAx>
        <c:axId val="104438400"/>
        <c:scaling>
          <c:orientation val="minMax"/>
          <c:max val="4"/>
        </c:scaling>
        <c:delete val="0"/>
        <c:axPos val="l"/>
        <c:majorGridlines/>
        <c:numFmt formatCode="Standard" sourceLinked="1"/>
        <c:majorTickMark val="cross"/>
        <c:minorTickMark val="none"/>
        <c:tickLblPos val="nextTo"/>
        <c:txPr>
          <a:bodyPr/>
          <a:lstStyle/>
          <a:p>
            <a:pPr algn="ctr">
              <a:defRPr sz="1000"/>
            </a:pPr>
            <a:endParaRPr lang="fr-FR"/>
          </a:p>
        </c:txPr>
        <c:crossAx val="104435712"/>
        <c:crosses val="autoZero"/>
        <c:crossBetween val="between"/>
        <c:majorUnit val="1"/>
        <c:minorUnit val="0.5"/>
      </c:valAx>
    </c:plotArea>
    <c:plotVisOnly val="1"/>
    <c:dispBlanksAs val="gap"/>
    <c:showDLblsOverMax val="0"/>
  </c:chart>
  <c:spPr>
    <a:effectLst>
      <a:outerShdw blurRad="50800" dist="38100" algn="l" rotWithShape="0">
        <a:prstClr val="black">
          <a:alpha val="40000"/>
        </a:prstClr>
      </a:outerShdw>
    </a:effectLst>
  </c:sp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26582623325930399"/>
          <c:y val="0.16277463168106801"/>
          <c:w val="0.45809112322498102"/>
          <c:h val="0.76786047875820695"/>
        </c:manualLayout>
      </c:layout>
      <c:radarChart>
        <c:radarStyle val="marker"/>
        <c:varyColors val="0"/>
        <c:ser>
          <c:idx val="2"/>
          <c:order val="0"/>
          <c:tx>
            <c:v>indice de maturité</c:v>
          </c:tx>
          <c:spPr>
            <a:ln w="57150" cmpd="sng">
              <a:solidFill>
                <a:schemeClr val="accent2">
                  <a:lumMod val="50000"/>
                </a:schemeClr>
              </a:solidFill>
              <a:prstDash val="solid"/>
            </a:ln>
          </c:spPr>
          <c:marker>
            <c:symbol val="none"/>
          </c:marker>
          <c:dLbls>
            <c:spPr>
              <a:ln>
                <a:solidFill>
                  <a:srgbClr val="FFFFFF"/>
                </a:solidFill>
              </a:ln>
            </c:spPr>
            <c:txPr>
              <a:bodyPr/>
              <a:lstStyle/>
              <a:p>
                <a:pPr>
                  <a:defRPr sz="1400" b="1" i="0">
                    <a:solidFill>
                      <a:schemeClr val="accent2"/>
                    </a:solidFill>
                  </a:defRPr>
                </a:pPr>
                <a:endParaRPr lang="fr-FR"/>
              </a:p>
            </c:txPr>
            <c:showLegendKey val="0"/>
            <c:showVal val="1"/>
            <c:showCatName val="0"/>
            <c:showSerName val="0"/>
            <c:showPercent val="0"/>
            <c:showBubbleSize val="0"/>
            <c:showLeaderLines val="0"/>
          </c:dLbls>
          <c:cat>
            <c:strRef>
              <c:f>Matrice!$B$33:$B$36</c:f>
              <c:strCache>
                <c:ptCount val="4"/>
                <c:pt idx="0">
                  <c:v>formation acheteurs  </c:v>
                </c:pt>
                <c:pt idx="1">
                  <c:v>formations autres PP</c:v>
                </c:pt>
                <c:pt idx="2">
                  <c:v>coût complet</c:v>
                </c:pt>
                <c:pt idx="3">
                  <c:v>motivation / evaluation acheteurs</c:v>
                </c:pt>
              </c:strCache>
            </c:strRef>
          </c:cat>
          <c:val>
            <c:numRef>
              <c:f>Matrice!$D$33:$D$36</c:f>
              <c:numCache>
                <c:formatCode>Standard</c:formatCode>
                <c:ptCount val="4"/>
                <c:pt idx="0">
                  <c:v>2</c:v>
                </c:pt>
                <c:pt idx="1">
                  <c:v>2</c:v>
                </c:pt>
                <c:pt idx="2">
                  <c:v>4</c:v>
                </c:pt>
                <c:pt idx="3">
                  <c:v>2</c:v>
                </c:pt>
              </c:numCache>
            </c:numRef>
          </c:val>
        </c:ser>
        <c:dLbls>
          <c:showLegendKey val="0"/>
          <c:showVal val="1"/>
          <c:showCatName val="0"/>
          <c:showSerName val="0"/>
          <c:showPercent val="0"/>
          <c:showBubbleSize val="0"/>
        </c:dLbls>
        <c:axId val="104450688"/>
        <c:axId val="104457728"/>
      </c:radarChart>
      <c:catAx>
        <c:axId val="104450688"/>
        <c:scaling>
          <c:orientation val="minMax"/>
        </c:scaling>
        <c:delete val="0"/>
        <c:axPos val="b"/>
        <c:majorGridlines/>
        <c:majorTickMark val="out"/>
        <c:minorTickMark val="none"/>
        <c:tickLblPos val="nextTo"/>
        <c:spPr>
          <a:ln>
            <a:solidFill>
              <a:srgbClr val="FFFFFF"/>
            </a:solidFill>
          </a:ln>
        </c:spPr>
        <c:txPr>
          <a:bodyPr/>
          <a:lstStyle/>
          <a:p>
            <a:pPr>
              <a:defRPr sz="1200" b="1" i="0"/>
            </a:pPr>
            <a:endParaRPr lang="fr-FR"/>
          </a:p>
        </c:txPr>
        <c:crossAx val="104457728"/>
        <c:crosses val="autoZero"/>
        <c:auto val="1"/>
        <c:lblAlgn val="ctr"/>
        <c:lblOffset val="100"/>
        <c:noMultiLvlLbl val="0"/>
      </c:catAx>
      <c:valAx>
        <c:axId val="104457728"/>
        <c:scaling>
          <c:orientation val="minMax"/>
          <c:max val="4"/>
        </c:scaling>
        <c:delete val="0"/>
        <c:axPos val="l"/>
        <c:majorGridlines/>
        <c:numFmt formatCode="Standard" sourceLinked="1"/>
        <c:majorTickMark val="cross"/>
        <c:minorTickMark val="none"/>
        <c:tickLblPos val="low"/>
        <c:crossAx val="104450688"/>
        <c:crosses val="autoZero"/>
        <c:crossBetween val="between"/>
        <c:majorUnit val="1"/>
        <c:minorUnit val="0.5"/>
      </c:valAx>
    </c:plotArea>
    <c:plotVisOnly val="1"/>
    <c:dispBlanksAs val="gap"/>
    <c:showDLblsOverMax val="0"/>
  </c:chart>
  <c:spPr>
    <a:ln>
      <a:solidFill>
        <a:schemeClr val="tx1">
          <a:lumMod val="50000"/>
          <a:lumOff val="50000"/>
        </a:schemeClr>
      </a:solidFill>
    </a:ln>
    <a:effectLst>
      <a:outerShdw blurRad="50800" dist="38100" algn="l" rotWithShape="0">
        <a:prstClr val="black">
          <a:alpha val="40000"/>
        </a:prstClr>
      </a:outerShdw>
    </a:effectLst>
  </c:spPr>
  <c:printSettings>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b="0" i="1"/>
            </a:pPr>
            <a:r>
              <a:rPr lang="fr-FR" b="0" i="1"/>
              <a:t>Coefficients de pondération entre items</a:t>
            </a:r>
          </a:p>
        </c:rich>
      </c:tx>
      <c:layout/>
      <c:overlay val="0"/>
    </c:title>
    <c:autoTitleDeleted val="0"/>
    <c:plotArea>
      <c:layout/>
      <c:barChart>
        <c:barDir val="col"/>
        <c:grouping val="clustered"/>
        <c:varyColors val="0"/>
        <c:ser>
          <c:idx val="0"/>
          <c:order val="0"/>
          <c:invertIfNegative val="0"/>
          <c:cat>
            <c:strRef>
              <c:f>Résultats!$T$11:$T$17</c:f>
              <c:strCache>
                <c:ptCount val="7"/>
                <c:pt idx="0">
                  <c:v>comité de pilotage</c:v>
                </c:pt>
                <c:pt idx="1">
                  <c:v>intégration aux comité DD</c:v>
                </c:pt>
                <c:pt idx="2">
                  <c:v>document explicite </c:v>
                </c:pt>
                <c:pt idx="3">
                  <c:v>enjeux et priorités</c:v>
                </c:pt>
                <c:pt idx="4">
                  <c:v>périmètre</c:v>
                </c:pt>
                <c:pt idx="5">
                  <c:v>lisibilité et com aux PP</c:v>
                </c:pt>
                <c:pt idx="6">
                  <c:v>satisfaction fournisseurs</c:v>
                </c:pt>
              </c:strCache>
            </c:strRef>
          </c:cat>
          <c:val>
            <c:numRef>
              <c:f>Résultats!$U$11:$U$17</c:f>
              <c:numCache>
                <c:formatCode>Standard</c:formatCode>
                <c:ptCount val="7"/>
              </c:numCache>
            </c:numRef>
          </c:val>
        </c:ser>
        <c:ser>
          <c:idx val="1"/>
          <c:order val="1"/>
          <c:spPr>
            <a:solidFill>
              <a:schemeClr val="bg1">
                <a:lumMod val="50000"/>
              </a:schemeClr>
            </a:solidFill>
          </c:spPr>
          <c:invertIfNegative val="0"/>
          <c:cat>
            <c:strRef>
              <c:f>Résultats!$T$11:$T$17</c:f>
              <c:strCache>
                <c:ptCount val="7"/>
                <c:pt idx="0">
                  <c:v>comité de pilotage</c:v>
                </c:pt>
                <c:pt idx="1">
                  <c:v>intégration aux comité DD</c:v>
                </c:pt>
                <c:pt idx="2">
                  <c:v>document explicite </c:v>
                </c:pt>
                <c:pt idx="3">
                  <c:v>enjeux et priorités</c:v>
                </c:pt>
                <c:pt idx="4">
                  <c:v>périmètre</c:v>
                </c:pt>
                <c:pt idx="5">
                  <c:v>lisibilité et com aux PP</c:v>
                </c:pt>
                <c:pt idx="6">
                  <c:v>satisfaction fournisseurs</c:v>
                </c:pt>
              </c:strCache>
            </c:strRef>
          </c:cat>
          <c:val>
            <c:numRef>
              <c:f>Résultats!$V$11:$V$17</c:f>
              <c:numCache>
                <c:formatCode>Standard</c:formatCode>
                <c:ptCount val="7"/>
                <c:pt idx="0">
                  <c:v>1</c:v>
                </c:pt>
                <c:pt idx="1">
                  <c:v>1</c:v>
                </c:pt>
                <c:pt idx="2">
                  <c:v>1</c:v>
                </c:pt>
                <c:pt idx="3">
                  <c:v>1</c:v>
                </c:pt>
                <c:pt idx="4">
                  <c:v>1</c:v>
                </c:pt>
                <c:pt idx="5">
                  <c:v>1</c:v>
                </c:pt>
                <c:pt idx="6">
                  <c:v>1</c:v>
                </c:pt>
              </c:numCache>
            </c:numRef>
          </c:val>
        </c:ser>
        <c:dLbls>
          <c:showLegendKey val="0"/>
          <c:showVal val="0"/>
          <c:showCatName val="0"/>
          <c:showSerName val="0"/>
          <c:showPercent val="0"/>
          <c:showBubbleSize val="0"/>
        </c:dLbls>
        <c:gapWidth val="150"/>
        <c:axId val="104486784"/>
        <c:axId val="104488320"/>
      </c:barChart>
      <c:catAx>
        <c:axId val="104486784"/>
        <c:scaling>
          <c:orientation val="minMax"/>
        </c:scaling>
        <c:delete val="0"/>
        <c:axPos val="b"/>
        <c:majorTickMark val="out"/>
        <c:minorTickMark val="none"/>
        <c:tickLblPos val="nextTo"/>
        <c:txPr>
          <a:bodyPr anchor="t" anchorCtr="0"/>
          <a:lstStyle/>
          <a:p>
            <a:pPr>
              <a:defRPr sz="1000"/>
            </a:pPr>
            <a:endParaRPr lang="fr-FR"/>
          </a:p>
        </c:txPr>
        <c:crossAx val="104488320"/>
        <c:crosses val="autoZero"/>
        <c:auto val="1"/>
        <c:lblAlgn val="ctr"/>
        <c:lblOffset val="100"/>
        <c:noMultiLvlLbl val="0"/>
      </c:catAx>
      <c:valAx>
        <c:axId val="104488320"/>
        <c:scaling>
          <c:orientation val="minMax"/>
          <c:max val="2"/>
          <c:min val="0"/>
        </c:scaling>
        <c:delete val="0"/>
        <c:axPos val="l"/>
        <c:majorGridlines/>
        <c:numFmt formatCode="Standard" sourceLinked="1"/>
        <c:majorTickMark val="out"/>
        <c:minorTickMark val="none"/>
        <c:tickLblPos val="nextTo"/>
        <c:crossAx val="104486784"/>
        <c:crosses val="autoZero"/>
        <c:crossBetween val="between"/>
        <c:majorUnit val="0.5"/>
        <c:minorUnit val="0.25"/>
      </c:valAx>
    </c:plotArea>
    <c:plotVisOnly val="1"/>
    <c:dispBlanksAs val="gap"/>
    <c:showDLblsOverMax val="0"/>
  </c:chart>
  <c:spPr>
    <a:solidFill>
      <a:schemeClr val="bg2"/>
    </a:solidFill>
    <a:ln w="9525" cap="flat" cmpd="sng" algn="ctr">
      <a:noFill/>
      <a:prstDash val="solid"/>
    </a:ln>
    <a:effectLst>
      <a:outerShdw blurRad="50800" dist="38100" algn="l" rotWithShape="0">
        <a:prstClr val="black">
          <a:alpha val="40000"/>
        </a:prstClr>
      </a:outerShdw>
    </a:effectLst>
  </c:spPr>
  <c:txPr>
    <a:bodyPr/>
    <a:lstStyle/>
    <a:p>
      <a:pPr>
        <a:defRPr>
          <a:solidFill>
            <a:schemeClr val="dk1"/>
          </a:solidFill>
          <a:latin typeface="+mn-lt"/>
          <a:ea typeface="+mn-ea"/>
          <a:cs typeface="+mn-cs"/>
        </a:defRPr>
      </a:pPr>
      <a:endParaRPr lang="fr-FR"/>
    </a:p>
  </c:txPr>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b="0" i="1"/>
            </a:pPr>
            <a:r>
              <a:rPr lang="fr-FR" sz="1800" b="0" i="1"/>
              <a:t>Coefficients de pondération</a:t>
            </a:r>
            <a:r>
              <a:rPr lang="fr-FR" sz="1800" b="0" i="1" baseline="0"/>
              <a:t> entre items</a:t>
            </a:r>
            <a:endParaRPr lang="fr-FR" sz="1800" b="0" i="1"/>
          </a:p>
        </c:rich>
      </c:tx>
      <c:overlay val="0"/>
    </c:title>
    <c:autoTitleDeleted val="0"/>
    <c:plotArea>
      <c:layout/>
      <c:barChart>
        <c:barDir val="col"/>
        <c:grouping val="clustered"/>
        <c:varyColors val="0"/>
        <c:ser>
          <c:idx val="0"/>
          <c:order val="0"/>
          <c:invertIfNegative val="0"/>
          <c:cat>
            <c:strRef>
              <c:f>Résultats!$U$64:$U$67</c:f>
              <c:strCache>
                <c:ptCount val="4"/>
                <c:pt idx="0">
                  <c:v>formation acheteurs  </c:v>
                </c:pt>
                <c:pt idx="1">
                  <c:v>formations autres PP</c:v>
                </c:pt>
                <c:pt idx="2">
                  <c:v>coût complet</c:v>
                </c:pt>
                <c:pt idx="3">
                  <c:v>motivation / evaluation acheteurs</c:v>
                </c:pt>
              </c:strCache>
            </c:strRef>
          </c:cat>
          <c:val>
            <c:numRef>
              <c:f>Résultats!$V$64:$V$67</c:f>
              <c:numCache>
                <c:formatCode>Standard</c:formatCode>
                <c:ptCount val="4"/>
              </c:numCache>
            </c:numRef>
          </c:val>
        </c:ser>
        <c:ser>
          <c:idx val="1"/>
          <c:order val="1"/>
          <c:spPr>
            <a:solidFill>
              <a:schemeClr val="accent2">
                <a:lumMod val="60000"/>
                <a:lumOff val="40000"/>
              </a:schemeClr>
            </a:solidFill>
          </c:spPr>
          <c:invertIfNegative val="0"/>
          <c:cat>
            <c:strRef>
              <c:f>Résultats!$U$64:$U$67</c:f>
              <c:strCache>
                <c:ptCount val="4"/>
                <c:pt idx="0">
                  <c:v>formation acheteurs  </c:v>
                </c:pt>
                <c:pt idx="1">
                  <c:v>formations autres PP</c:v>
                </c:pt>
                <c:pt idx="2">
                  <c:v>coût complet</c:v>
                </c:pt>
                <c:pt idx="3">
                  <c:v>motivation / evaluation acheteurs</c:v>
                </c:pt>
              </c:strCache>
            </c:strRef>
          </c:cat>
          <c:val>
            <c:numRef>
              <c:f>Résultats!$W$64:$W$67</c:f>
              <c:numCache>
                <c:formatCode>Standard</c:formatCode>
                <c:ptCount val="4"/>
                <c:pt idx="0">
                  <c:v>1</c:v>
                </c:pt>
                <c:pt idx="1">
                  <c:v>0.5</c:v>
                </c:pt>
                <c:pt idx="2">
                  <c:v>1</c:v>
                </c:pt>
                <c:pt idx="3">
                  <c:v>2</c:v>
                </c:pt>
              </c:numCache>
            </c:numRef>
          </c:val>
        </c:ser>
        <c:dLbls>
          <c:showLegendKey val="0"/>
          <c:showVal val="0"/>
          <c:showCatName val="0"/>
          <c:showSerName val="0"/>
          <c:showPercent val="0"/>
          <c:showBubbleSize val="0"/>
        </c:dLbls>
        <c:gapWidth val="150"/>
        <c:axId val="132591616"/>
        <c:axId val="132593152"/>
      </c:barChart>
      <c:catAx>
        <c:axId val="132591616"/>
        <c:scaling>
          <c:orientation val="minMax"/>
        </c:scaling>
        <c:delete val="0"/>
        <c:axPos val="b"/>
        <c:majorTickMark val="out"/>
        <c:minorTickMark val="none"/>
        <c:tickLblPos val="nextTo"/>
        <c:txPr>
          <a:bodyPr rot="0" vert="horz" anchor="t" anchorCtr="0"/>
          <a:lstStyle/>
          <a:p>
            <a:pPr>
              <a:defRPr/>
            </a:pPr>
            <a:endParaRPr lang="fr-FR"/>
          </a:p>
        </c:txPr>
        <c:crossAx val="132593152"/>
        <c:crosses val="autoZero"/>
        <c:auto val="1"/>
        <c:lblAlgn val="ctr"/>
        <c:lblOffset val="100"/>
        <c:noMultiLvlLbl val="0"/>
      </c:catAx>
      <c:valAx>
        <c:axId val="132593152"/>
        <c:scaling>
          <c:orientation val="minMax"/>
          <c:max val="2"/>
          <c:min val="0"/>
        </c:scaling>
        <c:delete val="0"/>
        <c:axPos val="l"/>
        <c:majorGridlines/>
        <c:numFmt formatCode="Standard" sourceLinked="1"/>
        <c:majorTickMark val="out"/>
        <c:minorTickMark val="none"/>
        <c:tickLblPos val="nextTo"/>
        <c:crossAx val="132591616"/>
        <c:crosses val="autoZero"/>
        <c:crossBetween val="between"/>
        <c:majorUnit val="0.5"/>
        <c:minorUnit val="0.25"/>
      </c:valAx>
    </c:plotArea>
    <c:plotVisOnly val="1"/>
    <c:dispBlanksAs val="gap"/>
    <c:showDLblsOverMax val="0"/>
  </c:chart>
  <c:spPr>
    <a:solidFill>
      <a:schemeClr val="accent2">
        <a:lumMod val="20000"/>
        <a:lumOff val="80000"/>
      </a:schemeClr>
    </a:solidFill>
    <a:effectLst>
      <a:outerShdw blurRad="50800" dist="38100" dir="18900000" algn="bl" rotWithShape="0">
        <a:prstClr val="black">
          <a:alpha val="40000"/>
        </a:prstClr>
      </a:outerShdw>
    </a:effectLst>
  </c:spPr>
  <c:printSettings>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b="0" i="1"/>
            </a:pPr>
            <a:r>
              <a:rPr lang="fr-FR" b="0" i="1"/>
              <a:t>Coefficients de pondération entre items</a:t>
            </a:r>
          </a:p>
        </c:rich>
      </c:tx>
      <c:overlay val="0"/>
    </c:title>
    <c:autoTitleDeleted val="0"/>
    <c:plotArea>
      <c:layout/>
      <c:barChart>
        <c:barDir val="col"/>
        <c:grouping val="clustered"/>
        <c:varyColors val="0"/>
        <c:ser>
          <c:idx val="0"/>
          <c:order val="0"/>
          <c:invertIfNegative val="0"/>
          <c:dLbls>
            <c:delete val="1"/>
          </c:dLbls>
          <c:cat>
            <c:strRef>
              <c:f>Résultats!$T$92:$T$99</c:f>
              <c:strCache>
                <c:ptCount val="8"/>
                <c:pt idx="0">
                  <c:v>force application charte RSE</c:v>
                </c:pt>
                <c:pt idx="1">
                  <c:v>évaluation fournisseurs</c:v>
                </c:pt>
                <c:pt idx="2">
                  <c:v>suivi plan d'action fournisseur</c:v>
                </c:pt>
                <c:pt idx="3">
                  <c:v>intégration RSE dans processus achat</c:v>
                </c:pt>
                <c:pt idx="4">
                  <c:v>poids de l'évaluation dans choix</c:v>
                </c:pt>
                <c:pt idx="5">
                  <c:v>sensibilisation fournisseurs</c:v>
                </c:pt>
                <c:pt idx="6">
                  <c:v>co-conception</c:v>
                </c:pt>
                <c:pt idx="7">
                  <c:v>espaces de dialogues </c:v>
                </c:pt>
              </c:strCache>
            </c:strRef>
          </c:cat>
          <c:val>
            <c:numRef>
              <c:f>Résultats!$U$92:$U$99</c:f>
              <c:numCache>
                <c:formatCode>Standard</c:formatCode>
                <c:ptCount val="8"/>
              </c:numCache>
            </c:numRef>
          </c:val>
        </c:ser>
        <c:ser>
          <c:idx val="1"/>
          <c:order val="1"/>
          <c:spPr>
            <a:solidFill>
              <a:schemeClr val="accent3">
                <a:lumMod val="60000"/>
                <a:lumOff val="40000"/>
              </a:schemeClr>
            </a:solidFill>
          </c:spPr>
          <c:invertIfNegative val="0"/>
          <c:dLbls>
            <c:delete val="1"/>
          </c:dLbls>
          <c:cat>
            <c:strRef>
              <c:f>Résultats!$T$92:$T$99</c:f>
              <c:strCache>
                <c:ptCount val="8"/>
                <c:pt idx="0">
                  <c:v>force application charte RSE</c:v>
                </c:pt>
                <c:pt idx="1">
                  <c:v>évaluation fournisseurs</c:v>
                </c:pt>
                <c:pt idx="2">
                  <c:v>suivi plan d'action fournisseur</c:v>
                </c:pt>
                <c:pt idx="3">
                  <c:v>intégration RSE dans processus achat</c:v>
                </c:pt>
                <c:pt idx="4">
                  <c:v>poids de l'évaluation dans choix</c:v>
                </c:pt>
                <c:pt idx="5">
                  <c:v>sensibilisation fournisseurs</c:v>
                </c:pt>
                <c:pt idx="6">
                  <c:v>co-conception</c:v>
                </c:pt>
                <c:pt idx="7">
                  <c:v>espaces de dialogues </c:v>
                </c:pt>
              </c:strCache>
            </c:strRef>
          </c:cat>
          <c:val>
            <c:numRef>
              <c:f>Résultats!$V$92:$V$99</c:f>
              <c:numCache>
                <c:formatCode>Standard</c:formatCode>
                <c:ptCount val="8"/>
                <c:pt idx="0">
                  <c:v>1</c:v>
                </c:pt>
                <c:pt idx="1">
                  <c:v>1</c:v>
                </c:pt>
                <c:pt idx="2">
                  <c:v>1</c:v>
                </c:pt>
                <c:pt idx="3">
                  <c:v>1</c:v>
                </c:pt>
                <c:pt idx="4">
                  <c:v>1</c:v>
                </c:pt>
                <c:pt idx="5">
                  <c:v>1</c:v>
                </c:pt>
                <c:pt idx="6">
                  <c:v>1</c:v>
                </c:pt>
                <c:pt idx="7">
                  <c:v>1</c:v>
                </c:pt>
              </c:numCache>
            </c:numRef>
          </c:val>
        </c:ser>
        <c:dLbls>
          <c:showLegendKey val="0"/>
          <c:showVal val="1"/>
          <c:showCatName val="0"/>
          <c:showSerName val="0"/>
          <c:showPercent val="0"/>
          <c:showBubbleSize val="0"/>
        </c:dLbls>
        <c:gapWidth val="150"/>
        <c:axId val="132620288"/>
        <c:axId val="132621824"/>
      </c:barChart>
      <c:catAx>
        <c:axId val="132620288"/>
        <c:scaling>
          <c:orientation val="minMax"/>
        </c:scaling>
        <c:delete val="0"/>
        <c:axPos val="b"/>
        <c:majorTickMark val="out"/>
        <c:minorTickMark val="none"/>
        <c:tickLblPos val="nextTo"/>
        <c:crossAx val="132621824"/>
        <c:crosses val="autoZero"/>
        <c:auto val="1"/>
        <c:lblAlgn val="ctr"/>
        <c:lblOffset val="100"/>
        <c:noMultiLvlLbl val="0"/>
      </c:catAx>
      <c:valAx>
        <c:axId val="132621824"/>
        <c:scaling>
          <c:orientation val="minMax"/>
          <c:max val="2"/>
          <c:min val="0"/>
        </c:scaling>
        <c:delete val="0"/>
        <c:axPos val="l"/>
        <c:majorGridlines/>
        <c:numFmt formatCode="Standard" sourceLinked="1"/>
        <c:majorTickMark val="out"/>
        <c:minorTickMark val="none"/>
        <c:tickLblPos val="nextTo"/>
        <c:crossAx val="132620288"/>
        <c:crosses val="autoZero"/>
        <c:crossBetween val="between"/>
        <c:majorUnit val="0.5"/>
        <c:minorUnit val="0.25"/>
      </c:valAx>
    </c:plotArea>
    <c:plotVisOnly val="1"/>
    <c:dispBlanksAs val="gap"/>
    <c:showDLblsOverMax val="0"/>
  </c:chart>
  <c:spPr>
    <a:solidFill>
      <a:schemeClr val="accent3">
        <a:lumMod val="20000"/>
        <a:lumOff val="80000"/>
      </a:schemeClr>
    </a:solidFill>
    <a:ln w="9525" cap="flat" cmpd="sng" algn="ctr">
      <a:solidFill>
        <a:srgbClr val="FFFFFF"/>
      </a:solidFill>
      <a:prstDash val="solid"/>
    </a:ln>
    <a:effectLst>
      <a:outerShdw blurRad="50800" dist="38100" dir="18900000" algn="bl" rotWithShape="0">
        <a:prstClr val="black">
          <a:alpha val="40000"/>
        </a:prstClr>
      </a:outerShdw>
    </a:effectLst>
  </c:spPr>
  <c:txPr>
    <a:bodyPr/>
    <a:lstStyle/>
    <a:p>
      <a:pPr>
        <a:defRPr>
          <a:solidFill>
            <a:schemeClr val="dk1"/>
          </a:solidFill>
          <a:latin typeface="+mn-lt"/>
          <a:ea typeface="+mn-ea"/>
          <a:cs typeface="+mn-cs"/>
        </a:defRPr>
      </a:pPr>
      <a:endParaRPr lang="fr-FR"/>
    </a:p>
  </c:txPr>
  <c:printSettings>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fr-FR"/>
              <a:t>indice de maturité pondéré ramené</a:t>
            </a:r>
            <a:r>
              <a:rPr lang="fr-FR" baseline="0"/>
              <a:t> </a:t>
            </a:r>
            <a:r>
              <a:rPr lang="fr-FR"/>
              <a:t>en base 4</a:t>
            </a:r>
          </a:p>
        </c:rich>
      </c:tx>
      <c:overlay val="0"/>
    </c:title>
    <c:autoTitleDeleted val="0"/>
    <c:plotArea>
      <c:layout/>
      <c:radarChart>
        <c:radarStyle val="marker"/>
        <c:varyColors val="0"/>
        <c:ser>
          <c:idx val="0"/>
          <c:order val="0"/>
          <c:tx>
            <c:v>indice de maturité pondéré</c:v>
          </c:tx>
          <c:marker>
            <c:symbol val="none"/>
          </c:marker>
          <c:cat>
            <c:strRef>
              <c:f>Matrice!$B$7:$B$13</c:f>
              <c:strCache>
                <c:ptCount val="7"/>
                <c:pt idx="0">
                  <c:v>comité de pilotage</c:v>
                </c:pt>
                <c:pt idx="1">
                  <c:v>intégration aux comité DD</c:v>
                </c:pt>
                <c:pt idx="2">
                  <c:v>document explicite </c:v>
                </c:pt>
                <c:pt idx="3">
                  <c:v>enjeux et priorités</c:v>
                </c:pt>
                <c:pt idx="4">
                  <c:v>périmètre</c:v>
                </c:pt>
                <c:pt idx="5">
                  <c:v>lisibilité et com aux PP</c:v>
                </c:pt>
                <c:pt idx="6">
                  <c:v>satisfaction fournisseurs</c:v>
                </c:pt>
              </c:strCache>
            </c:strRef>
          </c:cat>
          <c:val>
            <c:numRef>
              <c:f>Matrice!$F$7:$F$13</c:f>
            </c:numRef>
          </c:val>
        </c:ser>
        <c:dLbls>
          <c:showLegendKey val="0"/>
          <c:showVal val="1"/>
          <c:showCatName val="0"/>
          <c:showSerName val="0"/>
          <c:showPercent val="0"/>
          <c:showBubbleSize val="0"/>
        </c:dLbls>
        <c:axId val="132638592"/>
        <c:axId val="132640128"/>
      </c:radarChart>
      <c:catAx>
        <c:axId val="132638592"/>
        <c:scaling>
          <c:orientation val="minMax"/>
        </c:scaling>
        <c:delete val="0"/>
        <c:axPos val="b"/>
        <c:majorGridlines/>
        <c:majorTickMark val="out"/>
        <c:minorTickMark val="none"/>
        <c:tickLblPos val="nextTo"/>
        <c:txPr>
          <a:bodyPr/>
          <a:lstStyle/>
          <a:p>
            <a:pPr>
              <a:defRPr sz="1200" b="1" i="0"/>
            </a:pPr>
            <a:endParaRPr lang="fr-FR"/>
          </a:p>
        </c:txPr>
        <c:crossAx val="132640128"/>
        <c:crosses val="autoZero"/>
        <c:auto val="1"/>
        <c:lblAlgn val="ctr"/>
        <c:lblOffset val="100"/>
        <c:noMultiLvlLbl val="0"/>
      </c:catAx>
      <c:valAx>
        <c:axId val="132640128"/>
        <c:scaling>
          <c:orientation val="minMax"/>
          <c:max val="4"/>
        </c:scaling>
        <c:delete val="0"/>
        <c:axPos val="l"/>
        <c:majorGridlines/>
        <c:numFmt formatCode="Standard" sourceLinked="1"/>
        <c:majorTickMark val="out"/>
        <c:minorTickMark val="none"/>
        <c:tickLblPos val="nextTo"/>
        <c:crossAx val="132638592"/>
        <c:crosses val="autoZero"/>
        <c:crossBetween val="between"/>
        <c:majorUnit val="1"/>
        <c:minorUnit val="1"/>
      </c:valAx>
    </c:plotArea>
    <c:plotVisOnly val="1"/>
    <c:dispBlanksAs val="gap"/>
    <c:showDLblsOverMax val="0"/>
  </c:chart>
  <c:spPr>
    <a:effectLst>
      <a:outerShdw blurRad="50800" dist="38100" algn="l" rotWithShape="0">
        <a:prstClr val="black">
          <a:alpha val="40000"/>
        </a:prstClr>
      </a:outerShdw>
    </a:effectLst>
  </c:spPr>
  <c:printSettings>
    <c:headerFooter/>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fr-FR"/>
              <a:t>indice</a:t>
            </a:r>
            <a:r>
              <a:rPr lang="fr-FR" baseline="0"/>
              <a:t> de maturité pondéré ramené en base 4</a:t>
            </a:r>
            <a:endParaRPr lang="fr-FR"/>
          </a:p>
        </c:rich>
      </c:tx>
      <c:overlay val="0"/>
    </c:title>
    <c:autoTitleDeleted val="0"/>
    <c:plotArea>
      <c:layout/>
      <c:radarChart>
        <c:radarStyle val="marker"/>
        <c:varyColors val="0"/>
        <c:ser>
          <c:idx val="0"/>
          <c:order val="0"/>
          <c:tx>
            <c:v>indice de maturité pondéréMatrice!</c:v>
          </c:tx>
          <c:spPr>
            <a:ln>
              <a:solidFill>
                <a:srgbClr val="31859C"/>
              </a:solidFill>
              <a:prstDash val="sysDash"/>
            </a:ln>
          </c:spPr>
          <c:marker>
            <c:symbol val="none"/>
          </c:marker>
          <c:cat>
            <c:strRef>
              <c:f>Matrice!$B$20:$B$26</c:f>
              <c:strCache>
                <c:ptCount val="7"/>
                <c:pt idx="0">
                  <c:v>benchmark</c:v>
                </c:pt>
                <c:pt idx="1">
                  <c:v>évaluation par tierce partie</c:v>
                </c:pt>
                <c:pt idx="2">
                  <c:v>cartographie risques</c:v>
                </c:pt>
                <c:pt idx="3">
                  <c:v>indicateurs mesures</c:v>
                </c:pt>
                <c:pt idx="4">
                  <c:v>visibilité TBB au plus haut niveau</c:v>
                </c:pt>
                <c:pt idx="5">
                  <c:v>suivi délai paiement</c:v>
                </c:pt>
                <c:pt idx="6">
                  <c:v> dépendance économique </c:v>
                </c:pt>
              </c:strCache>
            </c:strRef>
          </c:cat>
          <c:val>
            <c:numRef>
              <c:f>Matrice!$F$20:$F$26</c:f>
            </c:numRef>
          </c:val>
        </c:ser>
        <c:dLbls>
          <c:showLegendKey val="0"/>
          <c:showVal val="0"/>
          <c:showCatName val="0"/>
          <c:showSerName val="0"/>
          <c:showPercent val="0"/>
          <c:showBubbleSize val="0"/>
        </c:dLbls>
        <c:axId val="117005312"/>
        <c:axId val="117015296"/>
      </c:radarChart>
      <c:catAx>
        <c:axId val="117005312"/>
        <c:scaling>
          <c:orientation val="minMax"/>
        </c:scaling>
        <c:delete val="0"/>
        <c:axPos val="b"/>
        <c:majorGridlines/>
        <c:majorTickMark val="out"/>
        <c:minorTickMark val="none"/>
        <c:tickLblPos val="nextTo"/>
        <c:txPr>
          <a:bodyPr/>
          <a:lstStyle/>
          <a:p>
            <a:pPr>
              <a:defRPr sz="1200" b="1" i="0"/>
            </a:pPr>
            <a:endParaRPr lang="fr-FR"/>
          </a:p>
        </c:txPr>
        <c:crossAx val="117015296"/>
        <c:crosses val="autoZero"/>
        <c:auto val="1"/>
        <c:lblAlgn val="ctr"/>
        <c:lblOffset val="100"/>
        <c:noMultiLvlLbl val="0"/>
      </c:catAx>
      <c:valAx>
        <c:axId val="117015296"/>
        <c:scaling>
          <c:orientation val="minMax"/>
          <c:max val="4"/>
        </c:scaling>
        <c:delete val="0"/>
        <c:axPos val="l"/>
        <c:majorGridlines/>
        <c:numFmt formatCode="Standard" sourceLinked="1"/>
        <c:majorTickMark val="cross"/>
        <c:minorTickMark val="none"/>
        <c:tickLblPos val="nextTo"/>
        <c:crossAx val="117005312"/>
        <c:crosses val="autoZero"/>
        <c:crossBetween val="between"/>
        <c:majorUnit val="1"/>
        <c:minorUnit val="0.5"/>
      </c:valAx>
    </c:plotArea>
    <c:plotVisOnly val="1"/>
    <c:dispBlanksAs val="gap"/>
    <c:showDLblsOverMax val="0"/>
  </c:chart>
  <c:spPr>
    <a:effectLst>
      <a:outerShdw blurRad="50800" dist="38100" algn="l" rotWithShape="0">
        <a:prstClr val="black">
          <a:alpha val="40000"/>
        </a:prstClr>
      </a:outerShdw>
    </a:effectLst>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chart" Target="../charts/chart2.xml"/><Relationship Id="rId7" Type="http://schemas.openxmlformats.org/officeDocument/2006/relationships/chart" Target="../charts/chart6.xml"/><Relationship Id="rId12" Type="http://schemas.openxmlformats.org/officeDocument/2006/relationships/chart" Target="../charts/chart11.xml"/><Relationship Id="rId17" Type="http://schemas.openxmlformats.org/officeDocument/2006/relationships/chart" Target="../charts/chart16.xml"/><Relationship Id="rId2" Type="http://schemas.openxmlformats.org/officeDocument/2006/relationships/chart" Target="../charts/chart1.xml"/><Relationship Id="rId16" Type="http://schemas.openxmlformats.org/officeDocument/2006/relationships/chart" Target="../charts/chart15.xml"/><Relationship Id="rId1" Type="http://schemas.openxmlformats.org/officeDocument/2006/relationships/image" Target="../media/image1.jpg"/><Relationship Id="rId6" Type="http://schemas.openxmlformats.org/officeDocument/2006/relationships/chart" Target="../charts/chart5.xml"/><Relationship Id="rId11" Type="http://schemas.openxmlformats.org/officeDocument/2006/relationships/chart" Target="../charts/chart10.xml"/><Relationship Id="rId5" Type="http://schemas.openxmlformats.org/officeDocument/2006/relationships/chart" Target="../charts/chart4.xml"/><Relationship Id="rId15" Type="http://schemas.openxmlformats.org/officeDocument/2006/relationships/chart" Target="../charts/chart14.xml"/><Relationship Id="rId10" Type="http://schemas.openxmlformats.org/officeDocument/2006/relationships/chart" Target="../charts/chart9.xml"/><Relationship Id="rId4" Type="http://schemas.openxmlformats.org/officeDocument/2006/relationships/chart" Target="../charts/chart3.xml"/><Relationship Id="rId9" Type="http://schemas.openxmlformats.org/officeDocument/2006/relationships/chart" Target="../charts/chart8.xml"/><Relationship Id="rId14"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0</xdr:col>
      <xdr:colOff>25400</xdr:colOff>
      <xdr:row>0</xdr:row>
      <xdr:rowOff>0</xdr:rowOff>
    </xdr:from>
    <xdr:to>
      <xdr:col>6</xdr:col>
      <xdr:colOff>241300</xdr:colOff>
      <xdr:row>0</xdr:row>
      <xdr:rowOff>1565439</xdr:rowOff>
    </xdr:to>
    <xdr:pic>
      <xdr:nvPicPr>
        <xdr:cNvPr id="2" name="Image 1" descr="logo_C3D.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400" y="0"/>
          <a:ext cx="5168900" cy="1565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977900</xdr:colOff>
      <xdr:row>1</xdr:row>
      <xdr:rowOff>681933</xdr:rowOff>
    </xdr:from>
    <xdr:to>
      <xdr:col>10</xdr:col>
      <xdr:colOff>2032000</xdr:colOff>
      <xdr:row>1</xdr:row>
      <xdr:rowOff>1693258</xdr:rowOff>
    </xdr:to>
    <xdr:pic>
      <xdr:nvPicPr>
        <xdr:cNvPr id="2" name="Image 1" descr="logo_C3D.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573000" y="1532833"/>
          <a:ext cx="3302000" cy="1011325"/>
        </a:xfrm>
        <a:prstGeom prst="rect">
          <a:avLst/>
        </a:prstGeom>
      </xdr:spPr>
    </xdr:pic>
    <xdr:clientData/>
  </xdr:twoCellAnchor>
  <xdr:twoCellAnchor>
    <xdr:from>
      <xdr:col>1</xdr:col>
      <xdr:colOff>558800</xdr:colOff>
      <xdr:row>2</xdr:row>
      <xdr:rowOff>584200</xdr:rowOff>
    </xdr:from>
    <xdr:to>
      <xdr:col>1</xdr:col>
      <xdr:colOff>736600</xdr:colOff>
      <xdr:row>3</xdr:row>
      <xdr:rowOff>343408</xdr:rowOff>
    </xdr:to>
    <xdr:sp macro="" textlink="">
      <xdr:nvSpPr>
        <xdr:cNvPr id="3" name="Flèche vers le bas 2"/>
        <xdr:cNvSpPr/>
      </xdr:nvSpPr>
      <xdr:spPr>
        <a:xfrm>
          <a:off x="1231900" y="3213100"/>
          <a:ext cx="177800" cy="394208"/>
        </a:xfrm>
        <a:prstGeom prst="downArrow">
          <a:avLst/>
        </a:prstGeom>
        <a:solidFill>
          <a:schemeClr val="tx1"/>
        </a:solidFill>
        <a:ln/>
      </xdr:spPr>
      <xdr:style>
        <a:lnRef idx="1">
          <a:schemeClr val="accent2"/>
        </a:lnRef>
        <a:fillRef idx="3">
          <a:schemeClr val="accent2"/>
        </a:fillRef>
        <a:effectRef idx="2">
          <a:schemeClr val="accent2"/>
        </a:effectRef>
        <a:fontRef idx="minor">
          <a:schemeClr val="lt1"/>
        </a:fontRef>
      </xdr:style>
      <xdr:txBody>
        <a:bodyPr vertOverflow="clip" horzOverflow="clip" rtlCol="0" anchor="t"/>
        <a:lstStyle/>
        <a:p>
          <a:pPr algn="l"/>
          <a:endParaRPr lang="fr-FR" sz="1100"/>
        </a:p>
      </xdr:txBody>
    </xdr:sp>
    <xdr:clientData/>
  </xdr:twoCellAnchor>
  <xdr:twoCellAnchor>
    <xdr:from>
      <xdr:col>4</xdr:col>
      <xdr:colOff>237066</xdr:colOff>
      <xdr:row>3</xdr:row>
      <xdr:rowOff>88900</xdr:rowOff>
    </xdr:from>
    <xdr:to>
      <xdr:col>4</xdr:col>
      <xdr:colOff>414866</xdr:colOff>
      <xdr:row>3</xdr:row>
      <xdr:rowOff>483108</xdr:rowOff>
    </xdr:to>
    <xdr:sp macro="" textlink="">
      <xdr:nvSpPr>
        <xdr:cNvPr id="4" name="Flèche vers le bas 3"/>
        <xdr:cNvSpPr/>
      </xdr:nvSpPr>
      <xdr:spPr>
        <a:xfrm>
          <a:off x="6688666" y="3255433"/>
          <a:ext cx="177800" cy="394208"/>
        </a:xfrm>
        <a:prstGeom prst="downArrow">
          <a:avLst/>
        </a:prstGeom>
        <a:ln/>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endParaRPr lang="fr-FR" sz="1100"/>
        </a:p>
      </xdr:txBody>
    </xdr:sp>
    <xdr:clientData/>
  </xdr:twoCellAnchor>
  <xdr:twoCellAnchor>
    <xdr:from>
      <xdr:col>3</xdr:col>
      <xdr:colOff>148166</xdr:colOff>
      <xdr:row>2</xdr:row>
      <xdr:rowOff>457200</xdr:rowOff>
    </xdr:from>
    <xdr:to>
      <xdr:col>3</xdr:col>
      <xdr:colOff>330200</xdr:colOff>
      <xdr:row>4</xdr:row>
      <xdr:rowOff>203199</xdr:rowOff>
    </xdr:to>
    <xdr:sp macro="" textlink="">
      <xdr:nvSpPr>
        <xdr:cNvPr id="5" name="Flèche vers le bas 4"/>
        <xdr:cNvSpPr/>
      </xdr:nvSpPr>
      <xdr:spPr>
        <a:xfrm>
          <a:off x="6104466" y="3086100"/>
          <a:ext cx="182034" cy="825499"/>
        </a:xfrm>
        <a:prstGeom prst="downArrow">
          <a:avLst/>
        </a:prstGeom>
        <a:ln/>
      </xdr:spPr>
      <xdr:style>
        <a:lnRef idx="1">
          <a:schemeClr val="accent2"/>
        </a:lnRef>
        <a:fillRef idx="3">
          <a:schemeClr val="accent2"/>
        </a:fillRef>
        <a:effectRef idx="2">
          <a:schemeClr val="accent2"/>
        </a:effectRef>
        <a:fontRef idx="minor">
          <a:schemeClr val="lt1"/>
        </a:fontRef>
      </xdr:style>
      <xdr:txBody>
        <a:bodyPr vertOverflow="clip" horzOverflow="clip" rtlCol="0" anchor="t"/>
        <a:lstStyle/>
        <a:p>
          <a:pPr algn="l"/>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xdr:colOff>
      <xdr:row>0</xdr:row>
      <xdr:rowOff>12701</xdr:rowOff>
    </xdr:from>
    <xdr:to>
      <xdr:col>2</xdr:col>
      <xdr:colOff>668238</xdr:colOff>
      <xdr:row>0</xdr:row>
      <xdr:rowOff>723900</xdr:rowOff>
    </xdr:to>
    <xdr:pic>
      <xdr:nvPicPr>
        <xdr:cNvPr id="2" name="Image 1" descr="logo_C3D.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 y="12701"/>
          <a:ext cx="2319236" cy="711199"/>
        </a:xfrm>
        <a:prstGeom prst="rect">
          <a:avLst/>
        </a:prstGeom>
      </xdr:spPr>
    </xdr:pic>
    <xdr:clientData/>
  </xdr:twoCellAnchor>
  <xdr:twoCellAnchor>
    <xdr:from>
      <xdr:col>0</xdr:col>
      <xdr:colOff>50800</xdr:colOff>
      <xdr:row>5</xdr:row>
      <xdr:rowOff>175260</xdr:rowOff>
    </xdr:from>
    <xdr:to>
      <xdr:col>8</xdr:col>
      <xdr:colOff>774700</xdr:colOff>
      <xdr:row>28</xdr:row>
      <xdr:rowOff>190500</xdr:rowOff>
    </xdr:to>
    <xdr:graphicFrame macro="">
      <xdr:nvGraphicFramePr>
        <xdr:cNvPr id="5"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38100</xdr:colOff>
      <xdr:row>33</xdr:row>
      <xdr:rowOff>10160</xdr:rowOff>
    </xdr:from>
    <xdr:to>
      <xdr:col>8</xdr:col>
      <xdr:colOff>774700</xdr:colOff>
      <xdr:row>56</xdr:row>
      <xdr:rowOff>0</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25399</xdr:colOff>
      <xdr:row>86</xdr:row>
      <xdr:rowOff>186267</xdr:rowOff>
    </xdr:from>
    <xdr:to>
      <xdr:col>8</xdr:col>
      <xdr:colOff>812800</xdr:colOff>
      <xdr:row>110</xdr:row>
      <xdr:rowOff>25400</xdr:rowOff>
    </xdr:to>
    <xdr:graphicFrame macro="">
      <xdr:nvGraphicFramePr>
        <xdr:cNvPr id="6" name="Graphique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63500</xdr:colOff>
      <xdr:row>60</xdr:row>
      <xdr:rowOff>1</xdr:rowOff>
    </xdr:from>
    <xdr:to>
      <xdr:col>9</xdr:col>
      <xdr:colOff>12700</xdr:colOff>
      <xdr:row>83</xdr:row>
      <xdr:rowOff>38101</xdr:rowOff>
    </xdr:to>
    <xdr:graphicFrame macro="">
      <xdr:nvGraphicFramePr>
        <xdr:cNvPr id="20" name="Graphique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774700</xdr:colOff>
      <xdr:row>6</xdr:row>
      <xdr:rowOff>16933</xdr:rowOff>
    </xdr:from>
    <xdr:to>
      <xdr:col>22</xdr:col>
      <xdr:colOff>825500</xdr:colOff>
      <xdr:row>20</xdr:row>
      <xdr:rowOff>93980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19</xdr:col>
      <xdr:colOff>63500</xdr:colOff>
      <xdr:row>60</xdr:row>
      <xdr:rowOff>0</xdr:rowOff>
    </xdr:from>
    <xdr:to>
      <xdr:col>23</xdr:col>
      <xdr:colOff>76201</xdr:colOff>
      <xdr:row>73</xdr:row>
      <xdr:rowOff>127000</xdr:rowOff>
    </xdr:to>
    <xdr:graphicFrame macro="">
      <xdr:nvGraphicFramePr>
        <xdr:cNvPr id="8" name="Graphique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19</xdr:col>
      <xdr:colOff>25400</xdr:colOff>
      <xdr:row>87</xdr:row>
      <xdr:rowOff>22014</xdr:rowOff>
    </xdr:from>
    <xdr:to>
      <xdr:col>23</xdr:col>
      <xdr:colOff>40640</xdr:colOff>
      <xdr:row>106</xdr:row>
      <xdr:rowOff>98213</xdr:rowOff>
    </xdr:to>
    <xdr:graphicFrame macro="">
      <xdr:nvGraphicFramePr>
        <xdr:cNvPr id="9" name="Graphique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9</xdr:col>
      <xdr:colOff>241301</xdr:colOff>
      <xdr:row>6</xdr:row>
      <xdr:rowOff>0</xdr:rowOff>
    </xdr:from>
    <xdr:to>
      <xdr:col>17</xdr:col>
      <xdr:colOff>812800</xdr:colOff>
      <xdr:row>28</xdr:row>
      <xdr:rowOff>190500</xdr:rowOff>
    </xdr:to>
    <xdr:graphicFrame macro="">
      <xdr:nvGraphicFramePr>
        <xdr:cNvPr id="14" name="Graphique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241300</xdr:colOff>
      <xdr:row>33</xdr:row>
      <xdr:rowOff>10160</xdr:rowOff>
    </xdr:from>
    <xdr:to>
      <xdr:col>17</xdr:col>
      <xdr:colOff>812800</xdr:colOff>
      <xdr:row>55</xdr:row>
      <xdr:rowOff>190500</xdr:rowOff>
    </xdr:to>
    <xdr:graphicFrame macro="">
      <xdr:nvGraphicFramePr>
        <xdr:cNvPr id="15" name="Graphique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18</xdr:col>
      <xdr:colOff>397932</xdr:colOff>
      <xdr:row>33</xdr:row>
      <xdr:rowOff>50800</xdr:rowOff>
    </xdr:from>
    <xdr:to>
      <xdr:col>22</xdr:col>
      <xdr:colOff>846665</xdr:colOff>
      <xdr:row>47</xdr:row>
      <xdr:rowOff>50800</xdr:rowOff>
    </xdr:to>
    <xdr:graphicFrame macro="">
      <xdr:nvGraphicFramePr>
        <xdr:cNvPr id="16" name="Graphique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9</xdr:col>
      <xdr:colOff>266700</xdr:colOff>
      <xdr:row>60</xdr:row>
      <xdr:rowOff>0</xdr:rowOff>
    </xdr:from>
    <xdr:to>
      <xdr:col>18</xdr:col>
      <xdr:colOff>12700</xdr:colOff>
      <xdr:row>83</xdr:row>
      <xdr:rowOff>50800</xdr:rowOff>
    </xdr:to>
    <xdr:graphicFrame macro="">
      <xdr:nvGraphicFramePr>
        <xdr:cNvPr id="18" name="Graphique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9</xdr:col>
      <xdr:colOff>317499</xdr:colOff>
      <xdr:row>86</xdr:row>
      <xdr:rowOff>186267</xdr:rowOff>
    </xdr:from>
    <xdr:to>
      <xdr:col>17</xdr:col>
      <xdr:colOff>829732</xdr:colOff>
      <xdr:row>110</xdr:row>
      <xdr:rowOff>12700</xdr:rowOff>
    </xdr:to>
    <xdr:graphicFrame macro="">
      <xdr:nvGraphicFramePr>
        <xdr:cNvPr id="11" name="Graphique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9</xdr:col>
      <xdr:colOff>190500</xdr:colOff>
      <xdr:row>116</xdr:row>
      <xdr:rowOff>57150</xdr:rowOff>
    </xdr:from>
    <xdr:to>
      <xdr:col>17</xdr:col>
      <xdr:colOff>787400</xdr:colOff>
      <xdr:row>140</xdr:row>
      <xdr:rowOff>101600</xdr:rowOff>
    </xdr:to>
    <xdr:graphicFrame macro="">
      <xdr:nvGraphicFramePr>
        <xdr:cNvPr id="12" name="Graphique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736600</xdr:colOff>
      <xdr:row>116</xdr:row>
      <xdr:rowOff>31750</xdr:rowOff>
    </xdr:from>
    <xdr:to>
      <xdr:col>8</xdr:col>
      <xdr:colOff>723900</xdr:colOff>
      <xdr:row>140</xdr:row>
      <xdr:rowOff>127000</xdr:rowOff>
    </xdr:to>
    <xdr:graphicFrame macro="">
      <xdr:nvGraphicFramePr>
        <xdr:cNvPr id="19" name="Graphique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18</xdr:col>
      <xdr:colOff>571500</xdr:colOff>
      <xdr:row>116</xdr:row>
      <xdr:rowOff>12700</xdr:rowOff>
    </xdr:from>
    <xdr:to>
      <xdr:col>25</xdr:col>
      <xdr:colOff>495300</xdr:colOff>
      <xdr:row>140</xdr:row>
      <xdr:rowOff>114300</xdr:rowOff>
    </xdr:to>
    <xdr:graphicFrame macro="">
      <xdr:nvGraphicFramePr>
        <xdr:cNvPr id="21" name="Graphique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25</xdr:col>
      <xdr:colOff>584200</xdr:colOff>
      <xdr:row>116</xdr:row>
      <xdr:rowOff>31750</xdr:rowOff>
    </xdr:from>
    <xdr:to>
      <xdr:col>30</xdr:col>
      <xdr:colOff>0</xdr:colOff>
      <xdr:row>131</xdr:row>
      <xdr:rowOff>0</xdr:rowOff>
    </xdr:to>
    <xdr:graphicFrame macro="">
      <xdr:nvGraphicFramePr>
        <xdr:cNvPr id="26" name="Graphique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T37"/>
  <sheetViews>
    <sheetView tabSelected="1" workbookViewId="0">
      <selection activeCell="A13" sqref="A13:T13"/>
    </sheetView>
  </sheetViews>
  <sheetFormatPr baseColWidth="10" defaultRowHeight="15.75"/>
  <sheetData>
    <row r="1" spans="1:20" ht="126.95" customHeight="1" thickBot="1">
      <c r="A1" s="138"/>
      <c r="B1" s="139"/>
      <c r="C1" s="139"/>
      <c r="D1" s="139"/>
      <c r="E1" s="139"/>
      <c r="F1" s="139"/>
      <c r="G1" s="139"/>
      <c r="H1" s="270" t="s">
        <v>227</v>
      </c>
      <c r="I1" s="270"/>
      <c r="J1" s="270"/>
      <c r="K1" s="270"/>
      <c r="L1" s="270"/>
      <c r="M1" s="270"/>
      <c r="N1" s="270"/>
      <c r="O1" s="270"/>
      <c r="P1" s="270"/>
      <c r="Q1" s="270"/>
      <c r="R1" s="270"/>
      <c r="S1" s="270"/>
      <c r="T1" s="271"/>
    </row>
    <row r="3" spans="1:20" ht="20.100000000000001" customHeight="1">
      <c r="A3" s="272" t="s">
        <v>226</v>
      </c>
      <c r="B3" s="272"/>
      <c r="C3" s="272"/>
      <c r="D3" s="272"/>
      <c r="E3" s="272"/>
      <c r="F3" s="272"/>
      <c r="G3" s="272"/>
      <c r="H3" s="272"/>
      <c r="I3" s="272"/>
      <c r="J3" s="272"/>
      <c r="K3" s="272"/>
      <c r="L3" s="272"/>
      <c r="M3" s="272"/>
      <c r="N3" s="272"/>
      <c r="O3" s="272"/>
      <c r="P3" s="272"/>
      <c r="Q3" s="272"/>
      <c r="R3" s="272"/>
      <c r="S3" s="272"/>
      <c r="T3" s="272"/>
    </row>
    <row r="5" spans="1:20" ht="60" customHeight="1">
      <c r="A5" s="274" t="s">
        <v>222</v>
      </c>
      <c r="B5" s="274"/>
      <c r="C5" s="274"/>
      <c r="D5" s="274"/>
      <c r="E5" s="274"/>
      <c r="F5" s="274"/>
      <c r="G5" s="274"/>
      <c r="H5" s="274"/>
      <c r="I5" s="274"/>
      <c r="J5" s="274"/>
      <c r="K5" s="274"/>
      <c r="L5" s="274"/>
      <c r="M5" s="274"/>
      <c r="N5" s="274"/>
      <c r="O5" s="274"/>
      <c r="P5" s="274"/>
      <c r="Q5" s="274"/>
      <c r="R5" s="274"/>
      <c r="S5" s="274"/>
      <c r="T5" s="274"/>
    </row>
    <row r="6" spans="1:20">
      <c r="A6" t="s">
        <v>221</v>
      </c>
    </row>
    <row r="7" spans="1:20" ht="26.25">
      <c r="A7" s="234" t="s">
        <v>198</v>
      </c>
    </row>
    <row r="8" spans="1:20" ht="54" customHeight="1">
      <c r="A8" s="269" t="s">
        <v>223</v>
      </c>
      <c r="B8" s="269"/>
      <c r="C8" s="269"/>
      <c r="D8" s="269"/>
      <c r="E8" s="269"/>
      <c r="F8" s="269"/>
      <c r="G8" s="269"/>
      <c r="H8" s="269"/>
      <c r="I8" s="269"/>
      <c r="J8" s="269"/>
      <c r="K8" s="269"/>
      <c r="L8" s="269"/>
      <c r="M8" s="269"/>
      <c r="N8" s="269"/>
      <c r="O8" s="269"/>
      <c r="P8" s="269"/>
      <c r="Q8" s="269"/>
      <c r="R8" s="269"/>
      <c r="S8" s="269"/>
      <c r="T8" s="269"/>
    </row>
    <row r="9" spans="1:20" ht="21.95" customHeight="1">
      <c r="G9" s="238"/>
    </row>
    <row r="10" spans="1:20" ht="62.1" customHeight="1">
      <c r="A10" s="269" t="s">
        <v>224</v>
      </c>
      <c r="B10" s="269"/>
      <c r="C10" s="269"/>
      <c r="D10" s="269"/>
      <c r="E10" s="269"/>
      <c r="F10" s="269"/>
      <c r="G10" s="269"/>
      <c r="H10" s="269"/>
      <c r="I10" s="269"/>
      <c r="J10" s="269"/>
      <c r="K10" s="269"/>
      <c r="L10" s="269"/>
      <c r="M10" s="269"/>
      <c r="N10" s="269"/>
      <c r="O10" s="269"/>
      <c r="P10" s="269"/>
      <c r="Q10" s="269"/>
      <c r="R10" s="269"/>
      <c r="S10" s="269"/>
      <c r="T10" s="269"/>
    </row>
    <row r="11" spans="1:20" ht="21">
      <c r="A11" s="71"/>
    </row>
    <row r="12" spans="1:20" ht="26.25">
      <c r="A12" s="234" t="s">
        <v>228</v>
      </c>
    </row>
    <row r="13" spans="1:20" ht="47.1" customHeight="1">
      <c r="A13" s="269" t="s">
        <v>225</v>
      </c>
      <c r="B13" s="269"/>
      <c r="C13" s="269"/>
      <c r="D13" s="269"/>
      <c r="E13" s="269"/>
      <c r="F13" s="269"/>
      <c r="G13" s="269"/>
      <c r="H13" s="269"/>
      <c r="I13" s="269"/>
      <c r="J13" s="269"/>
      <c r="K13" s="269"/>
      <c r="L13" s="269"/>
      <c r="M13" s="269"/>
      <c r="N13" s="269"/>
      <c r="O13" s="269"/>
      <c r="P13" s="269"/>
      <c r="Q13" s="269"/>
      <c r="R13" s="269"/>
      <c r="S13" s="269"/>
      <c r="T13" s="269"/>
    </row>
    <row r="14" spans="1:20" ht="21">
      <c r="A14" s="70"/>
    </row>
    <row r="15" spans="1:20" ht="26.25">
      <c r="A15" s="234" t="s">
        <v>199</v>
      </c>
    </row>
    <row r="16" spans="1:20" ht="59.1" customHeight="1">
      <c r="A16" s="273" t="s">
        <v>229</v>
      </c>
      <c r="B16" s="273"/>
      <c r="C16" s="273"/>
      <c r="D16" s="273"/>
      <c r="E16" s="273"/>
      <c r="F16" s="273"/>
      <c r="G16" s="273"/>
      <c r="H16" s="273"/>
      <c r="I16" s="273"/>
      <c r="J16" s="273"/>
      <c r="K16" s="273"/>
      <c r="L16" s="273"/>
      <c r="M16" s="273"/>
      <c r="N16" s="273"/>
      <c r="O16" s="273"/>
      <c r="P16" s="273"/>
      <c r="Q16" s="273"/>
      <c r="R16" s="273"/>
      <c r="S16" s="273"/>
      <c r="T16" s="273"/>
    </row>
    <row r="17" spans="1:20" ht="21">
      <c r="A17" s="71"/>
    </row>
    <row r="18" spans="1:20" ht="20.100000000000001" customHeight="1">
      <c r="A18" s="234" t="s">
        <v>200</v>
      </c>
      <c r="B18" s="137"/>
      <c r="C18" s="137"/>
      <c r="D18" s="137"/>
      <c r="E18" s="137"/>
      <c r="F18" s="137"/>
      <c r="G18" s="137"/>
      <c r="H18" s="137"/>
      <c r="I18" s="137"/>
      <c r="J18" s="137"/>
      <c r="K18" s="137"/>
      <c r="L18" s="137"/>
      <c r="M18" s="137"/>
      <c r="N18" s="137"/>
      <c r="O18" s="137"/>
    </row>
    <row r="19" spans="1:20" ht="53.1" customHeight="1">
      <c r="A19" s="269" t="s">
        <v>201</v>
      </c>
      <c r="B19" s="269"/>
      <c r="C19" s="269"/>
      <c r="D19" s="269"/>
      <c r="E19" s="269"/>
      <c r="F19" s="269"/>
      <c r="G19" s="269"/>
      <c r="H19" s="269"/>
      <c r="I19" s="269"/>
      <c r="J19" s="269"/>
      <c r="K19" s="269"/>
      <c r="L19" s="269"/>
      <c r="M19" s="269"/>
      <c r="N19" s="269"/>
      <c r="O19" s="269"/>
      <c r="P19" s="269"/>
      <c r="Q19" s="269"/>
      <c r="R19" s="269"/>
      <c r="S19" s="269"/>
      <c r="T19" s="269"/>
    </row>
    <row r="20" spans="1:20" ht="21">
      <c r="A20" s="72"/>
    </row>
    <row r="21" spans="1:20" s="237" customFormat="1" ht="26.25">
      <c r="A21" s="236" t="s">
        <v>202</v>
      </c>
    </row>
    <row r="22" spans="1:20" ht="53.1" customHeight="1">
      <c r="A22" s="269" t="s">
        <v>203</v>
      </c>
      <c r="B22" s="269"/>
      <c r="C22" s="269"/>
      <c r="D22" s="269"/>
      <c r="E22" s="269"/>
      <c r="F22" s="269"/>
      <c r="G22" s="269"/>
      <c r="H22" s="269"/>
      <c r="I22" s="269"/>
      <c r="J22" s="269"/>
      <c r="K22" s="269"/>
      <c r="L22" s="269"/>
      <c r="M22" s="269"/>
      <c r="N22" s="269"/>
      <c r="O22" s="269"/>
      <c r="P22" s="269"/>
      <c r="Q22" s="269"/>
      <c r="R22" s="269"/>
      <c r="S22" s="269"/>
      <c r="T22" s="269"/>
    </row>
    <row r="23" spans="1:20" ht="20.100000000000001" customHeight="1">
      <c r="A23" s="269"/>
      <c r="B23" s="269"/>
      <c r="C23" s="269"/>
      <c r="D23" s="269"/>
      <c r="E23" s="269"/>
      <c r="F23" s="269"/>
      <c r="G23" s="269"/>
      <c r="H23" s="269"/>
      <c r="I23" s="269"/>
      <c r="J23" s="269"/>
      <c r="K23" s="269"/>
      <c r="L23" s="269"/>
      <c r="M23" s="269"/>
      <c r="N23" s="269"/>
      <c r="O23" s="269"/>
      <c r="P23" s="269"/>
      <c r="Q23" s="269"/>
      <c r="R23" s="269"/>
      <c r="S23" s="269"/>
      <c r="T23" s="269"/>
    </row>
    <row r="24" spans="1:20" ht="21">
      <c r="A24" s="71"/>
    </row>
    <row r="25" spans="1:20" ht="21">
      <c r="A25" s="71"/>
    </row>
    <row r="26" spans="1:20" s="1" customFormat="1" ht="21">
      <c r="A26" s="70"/>
    </row>
    <row r="27" spans="1:20" ht="21">
      <c r="A27" s="71"/>
    </row>
    <row r="28" spans="1:20" ht="21">
      <c r="A28" s="71"/>
    </row>
    <row r="29" spans="1:20" ht="21">
      <c r="A29" s="71"/>
    </row>
    <row r="30" spans="1:20" ht="21">
      <c r="A30" s="70"/>
    </row>
    <row r="31" spans="1:20" ht="21">
      <c r="A31" s="72"/>
    </row>
    <row r="32" spans="1:20" ht="21">
      <c r="A32" s="72"/>
    </row>
    <row r="33" spans="1:1" ht="21">
      <c r="A33" s="72"/>
    </row>
    <row r="34" spans="1:1">
      <c r="A34" s="11"/>
    </row>
    <row r="36" spans="1:1" ht="18.75">
      <c r="A36" s="73"/>
    </row>
    <row r="37" spans="1:1">
      <c r="A37" t="s">
        <v>129</v>
      </c>
    </row>
  </sheetData>
  <sheetProtection sheet="1" objects="1" scenarios="1" selectLockedCells="1" selectUnlockedCells="1"/>
  <mergeCells count="9">
    <mergeCell ref="A22:T23"/>
    <mergeCell ref="H1:T1"/>
    <mergeCell ref="A3:T3"/>
    <mergeCell ref="A8:T8"/>
    <mergeCell ref="A19:T19"/>
    <mergeCell ref="A10:T10"/>
    <mergeCell ref="A13:T13"/>
    <mergeCell ref="A16:T16"/>
    <mergeCell ref="A5:T5"/>
  </mergeCells>
  <phoneticPr fontId="15" type="noConversion"/>
  <printOptions horizontalCentered="1"/>
  <pageMargins left="0.75000000000000011" right="0.75000000000000011" top="1" bottom="1" header="0.5" footer="0.5"/>
  <pageSetup paperSize="9" scale="37" orientation="portrait" horizontalDpi="4294967292" verticalDpi="4294967292"/>
  <drawing r:id="rId1"/>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workbookViewId="0">
      <selection activeCell="B5" sqref="B5"/>
    </sheetView>
  </sheetViews>
  <sheetFormatPr baseColWidth="10" defaultRowHeight="28.5"/>
  <cols>
    <col min="1" max="1" width="8.875" style="59" customWidth="1"/>
    <col min="2" max="2" width="15.875" customWidth="1"/>
    <col min="3" max="3" width="53.5" customWidth="1"/>
    <col min="4" max="4" width="6.5" style="48" customWidth="1"/>
    <col min="5" max="5" width="8.5" style="51" customWidth="1"/>
    <col min="6" max="7" width="9.875" style="51" hidden="1" customWidth="1"/>
    <col min="8" max="10" width="29.5" customWidth="1"/>
    <col min="11" max="11" width="29.5" style="215" customWidth="1"/>
    <col min="12" max="12" width="47" customWidth="1"/>
  </cols>
  <sheetData>
    <row r="1" spans="1:13" ht="66.95" customHeight="1">
      <c r="A1" s="120" t="s">
        <v>231</v>
      </c>
      <c r="B1" s="58"/>
      <c r="C1" s="58"/>
      <c r="D1" s="58"/>
      <c r="E1" s="58"/>
      <c r="F1" s="58"/>
      <c r="G1" s="58"/>
      <c r="H1" s="58"/>
      <c r="I1" s="58"/>
      <c r="J1" s="58"/>
      <c r="K1" s="214"/>
      <c r="L1" s="58"/>
      <c r="M1" s="18"/>
    </row>
    <row r="2" spans="1:13" ht="140.1" customHeight="1">
      <c r="A2" s="12" t="s">
        <v>0</v>
      </c>
      <c r="B2" s="40" t="s">
        <v>133</v>
      </c>
      <c r="C2" s="28" t="s">
        <v>100</v>
      </c>
      <c r="D2" s="131" t="s">
        <v>135</v>
      </c>
      <c r="E2" s="134" t="s">
        <v>196</v>
      </c>
      <c r="F2" s="122" t="s">
        <v>187</v>
      </c>
      <c r="G2" s="124"/>
      <c r="H2" s="240"/>
      <c r="I2" s="241" t="s">
        <v>232</v>
      </c>
      <c r="J2" s="241"/>
      <c r="K2" s="242"/>
      <c r="L2" s="241"/>
    </row>
    <row r="3" spans="1:13" ht="42.95" customHeight="1" thickBot="1">
      <c r="A3" s="275" t="s">
        <v>177</v>
      </c>
      <c r="B3" s="275"/>
      <c r="C3" s="275"/>
      <c r="D3" s="275"/>
      <c r="E3" s="275"/>
      <c r="F3" s="275"/>
      <c r="G3" s="275"/>
      <c r="H3" s="275"/>
      <c r="I3" s="275"/>
      <c r="J3" s="275"/>
      <c r="K3" s="275"/>
      <c r="L3" s="241"/>
    </row>
    <row r="4" spans="1:13" ht="42" customHeight="1" thickBot="1">
      <c r="B4" s="41"/>
      <c r="C4" s="39"/>
      <c r="D4" s="43"/>
      <c r="E4" s="74"/>
      <c r="F4" s="91"/>
      <c r="G4" s="91"/>
      <c r="H4" s="276" t="s">
        <v>197</v>
      </c>
      <c r="I4" s="277"/>
      <c r="J4" s="277"/>
      <c r="K4" s="278"/>
      <c r="L4" s="243" t="s">
        <v>3</v>
      </c>
    </row>
    <row r="5" spans="1:13" s="11" customFormat="1" ht="23.1" customHeight="1" thickBot="1">
      <c r="A5" s="52" t="s">
        <v>172</v>
      </c>
      <c r="B5" s="135">
        <v>1.5</v>
      </c>
      <c r="C5" s="42"/>
      <c r="D5" s="44"/>
      <c r="E5" s="121"/>
      <c r="F5" s="74"/>
      <c r="G5" s="74"/>
      <c r="H5" s="244" t="s">
        <v>142</v>
      </c>
      <c r="I5" s="245" t="s">
        <v>141</v>
      </c>
      <c r="J5" s="246" t="s">
        <v>1</v>
      </c>
      <c r="K5" s="247" t="s">
        <v>2</v>
      </c>
      <c r="L5" s="248"/>
    </row>
    <row r="6" spans="1:13" ht="29.25" thickBot="1">
      <c r="A6" s="60"/>
      <c r="B6" s="14"/>
      <c r="C6" s="13"/>
      <c r="D6" s="53"/>
      <c r="F6" s="49"/>
      <c r="G6" s="49"/>
      <c r="H6" s="152"/>
      <c r="I6" s="152"/>
      <c r="J6" s="152"/>
      <c r="K6" s="220"/>
      <c r="L6" s="249"/>
    </row>
    <row r="7" spans="1:13" ht="78.75">
      <c r="A7" s="280" t="s">
        <v>97</v>
      </c>
      <c r="B7" s="144" t="s">
        <v>119</v>
      </c>
      <c r="C7" s="145" t="s">
        <v>4</v>
      </c>
      <c r="D7" s="45">
        <v>2</v>
      </c>
      <c r="E7" s="96">
        <v>1</v>
      </c>
      <c r="F7" s="125">
        <f t="shared" ref="F7:F13" si="0">D7*E7/2</f>
        <v>1</v>
      </c>
      <c r="G7" s="123">
        <f>IF(E7&gt;0,1,0)</f>
        <v>1</v>
      </c>
      <c r="H7" s="176" t="s">
        <v>5</v>
      </c>
      <c r="I7" s="177" t="s">
        <v>6</v>
      </c>
      <c r="J7" s="178" t="s">
        <v>102</v>
      </c>
      <c r="K7" s="216" t="s">
        <v>7</v>
      </c>
      <c r="L7" s="250"/>
    </row>
    <row r="8" spans="1:13" ht="63">
      <c r="A8" s="281"/>
      <c r="B8" s="146" t="s">
        <v>82</v>
      </c>
      <c r="C8" s="147" t="s">
        <v>8</v>
      </c>
      <c r="D8" s="45">
        <v>2</v>
      </c>
      <c r="E8" s="97">
        <v>1</v>
      </c>
      <c r="F8" s="125">
        <f t="shared" si="0"/>
        <v>1</v>
      </c>
      <c r="G8" s="123">
        <f t="shared" ref="G8:G13" si="1">IF(E8&gt;0,1,0)</f>
        <v>1</v>
      </c>
      <c r="H8" s="179" t="s">
        <v>9</v>
      </c>
      <c r="I8" s="180" t="s">
        <v>10</v>
      </c>
      <c r="J8" s="181" t="s">
        <v>11</v>
      </c>
      <c r="K8" s="217" t="s">
        <v>12</v>
      </c>
      <c r="L8" s="251"/>
    </row>
    <row r="9" spans="1:13" ht="94.5">
      <c r="A9" s="281"/>
      <c r="B9" s="146" t="s">
        <v>124</v>
      </c>
      <c r="C9" s="147" t="s">
        <v>13</v>
      </c>
      <c r="D9" s="45">
        <v>4</v>
      </c>
      <c r="E9" s="97">
        <v>1</v>
      </c>
      <c r="F9" s="125">
        <f t="shared" si="0"/>
        <v>2</v>
      </c>
      <c r="G9" s="123">
        <f t="shared" si="1"/>
        <v>1</v>
      </c>
      <c r="H9" s="182" t="s">
        <v>14</v>
      </c>
      <c r="I9" s="183" t="s">
        <v>125</v>
      </c>
      <c r="J9" s="184" t="s">
        <v>15</v>
      </c>
      <c r="K9" s="217" t="s">
        <v>16</v>
      </c>
      <c r="L9" s="252" t="s">
        <v>217</v>
      </c>
    </row>
    <row r="10" spans="1:13" ht="47.25">
      <c r="A10" s="281"/>
      <c r="B10" s="146" t="s">
        <v>204</v>
      </c>
      <c r="C10" s="147" t="s">
        <v>17</v>
      </c>
      <c r="D10" s="45">
        <v>4</v>
      </c>
      <c r="E10" s="97">
        <v>1</v>
      </c>
      <c r="F10" s="125">
        <f t="shared" si="0"/>
        <v>2</v>
      </c>
      <c r="G10" s="123">
        <f t="shared" si="1"/>
        <v>1</v>
      </c>
      <c r="H10" s="185" t="s">
        <v>18</v>
      </c>
      <c r="I10" s="183" t="s">
        <v>209</v>
      </c>
      <c r="J10" s="184" t="s">
        <v>19</v>
      </c>
      <c r="K10" s="217" t="s">
        <v>20</v>
      </c>
      <c r="L10" s="251"/>
    </row>
    <row r="11" spans="1:13" ht="63">
      <c r="A11" s="281"/>
      <c r="B11" s="146" t="s">
        <v>83</v>
      </c>
      <c r="C11" s="147" t="s">
        <v>21</v>
      </c>
      <c r="D11" s="45">
        <v>4</v>
      </c>
      <c r="E11" s="97">
        <v>1</v>
      </c>
      <c r="F11" s="125">
        <f t="shared" si="0"/>
        <v>2</v>
      </c>
      <c r="G11" s="123">
        <f t="shared" si="1"/>
        <v>1</v>
      </c>
      <c r="H11" s="185" t="s">
        <v>22</v>
      </c>
      <c r="I11" s="183" t="s">
        <v>23</v>
      </c>
      <c r="J11" s="184" t="s">
        <v>24</v>
      </c>
      <c r="K11" s="217" t="s">
        <v>25</v>
      </c>
      <c r="L11" s="252"/>
    </row>
    <row r="12" spans="1:13" ht="78.75">
      <c r="A12" s="281"/>
      <c r="B12" s="146" t="s">
        <v>84</v>
      </c>
      <c r="C12" s="147" t="s">
        <v>205</v>
      </c>
      <c r="D12" s="45">
        <v>4</v>
      </c>
      <c r="E12" s="97">
        <v>1</v>
      </c>
      <c r="F12" s="125">
        <f t="shared" si="0"/>
        <v>2</v>
      </c>
      <c r="G12" s="123">
        <f t="shared" si="1"/>
        <v>1</v>
      </c>
      <c r="H12" s="179" t="s">
        <v>26</v>
      </c>
      <c r="I12" s="180" t="s">
        <v>27</v>
      </c>
      <c r="J12" s="181" t="s">
        <v>28</v>
      </c>
      <c r="K12" s="218" t="s">
        <v>29</v>
      </c>
      <c r="L12" s="251"/>
    </row>
    <row r="13" spans="1:13" ht="79.5" thickBot="1">
      <c r="A13" s="282"/>
      <c r="B13" s="148" t="s">
        <v>136</v>
      </c>
      <c r="C13" s="149" t="s">
        <v>30</v>
      </c>
      <c r="D13" s="45">
        <v>4</v>
      </c>
      <c r="E13" s="97">
        <v>1</v>
      </c>
      <c r="F13" s="125">
        <f t="shared" si="0"/>
        <v>2</v>
      </c>
      <c r="G13" s="123">
        <f t="shared" si="1"/>
        <v>1</v>
      </c>
      <c r="H13" s="187" t="s">
        <v>103</v>
      </c>
      <c r="I13" s="188" t="s">
        <v>104</v>
      </c>
      <c r="J13" s="189" t="s">
        <v>31</v>
      </c>
      <c r="K13" s="219" t="s">
        <v>32</v>
      </c>
      <c r="L13" s="253"/>
    </row>
    <row r="14" spans="1:13" ht="26.1" hidden="1" customHeight="1">
      <c r="A14" s="85"/>
      <c r="B14" s="150"/>
      <c r="C14" s="151" t="s">
        <v>181</v>
      </c>
      <c r="D14" s="87">
        <f>SUM(D7:D13)/D15</f>
        <v>3.4285714285714284</v>
      </c>
      <c r="E14" s="88"/>
      <c r="F14" s="88"/>
      <c r="G14" s="88"/>
      <c r="H14" s="190"/>
      <c r="I14" s="190"/>
      <c r="J14" s="190"/>
      <c r="K14" s="190"/>
      <c r="L14" s="190"/>
    </row>
    <row r="15" spans="1:13" ht="26.1" hidden="1" customHeight="1">
      <c r="A15" s="85"/>
      <c r="B15" s="150"/>
      <c r="C15" s="151" t="s">
        <v>194</v>
      </c>
      <c r="D15" s="87">
        <f>SUM(G7:G13)</f>
        <v>7</v>
      </c>
      <c r="E15" s="88"/>
      <c r="F15" s="88"/>
      <c r="G15" s="88"/>
      <c r="H15" s="190"/>
      <c r="I15" s="190"/>
      <c r="J15" s="190"/>
      <c r="K15" s="190"/>
      <c r="L15" s="190"/>
    </row>
    <row r="16" spans="1:13" ht="26.1" hidden="1" customHeight="1">
      <c r="A16" s="85"/>
      <c r="B16" s="150"/>
      <c r="C16" s="151" t="s">
        <v>183</v>
      </c>
      <c r="D16" s="87"/>
      <c r="E16" s="89">
        <f>SUM(E7:E13)</f>
        <v>7</v>
      </c>
      <c r="F16" s="89"/>
      <c r="G16" s="89"/>
      <c r="H16" s="190" t="s">
        <v>129</v>
      </c>
      <c r="I16" s="190"/>
      <c r="J16" s="190"/>
      <c r="K16" s="190"/>
      <c r="L16" s="190"/>
    </row>
    <row r="17" spans="1:12" ht="26.1" hidden="1" customHeight="1" thickBot="1">
      <c r="A17" s="85"/>
      <c r="B17" s="150"/>
      <c r="C17" s="151" t="s">
        <v>182</v>
      </c>
      <c r="D17" s="87"/>
      <c r="E17" s="89"/>
      <c r="F17" s="90">
        <f>((D7*E7)+(D8*E8)+(D9*E9)+(D10*E10)+(D11*E11)+(D12*E12)+(D13*E13))/E16</f>
        <v>3.4285714285714284</v>
      </c>
      <c r="G17" s="90"/>
      <c r="H17" s="190"/>
      <c r="I17" s="190"/>
      <c r="J17" s="190"/>
      <c r="K17" s="190"/>
      <c r="L17" s="190"/>
    </row>
    <row r="18" spans="1:12" ht="29.25" thickBot="1">
      <c r="A18" s="60"/>
      <c r="B18" s="152"/>
      <c r="C18" s="153"/>
      <c r="D18" s="46" t="s">
        <v>129</v>
      </c>
      <c r="E18" s="49"/>
      <c r="F18" s="49"/>
      <c r="G18" s="49"/>
      <c r="H18" s="152"/>
      <c r="I18" s="152"/>
      <c r="J18" s="152"/>
      <c r="K18" s="220"/>
      <c r="L18" s="249"/>
    </row>
    <row r="19" spans="1:12" ht="29.25" thickBot="1">
      <c r="A19" s="136" t="s">
        <v>134</v>
      </c>
      <c r="B19" s="239">
        <v>1</v>
      </c>
      <c r="C19" s="154"/>
      <c r="D19" s="47"/>
      <c r="E19" s="50"/>
      <c r="F19" s="126"/>
      <c r="G19" s="86"/>
      <c r="H19" s="191"/>
      <c r="I19" s="191"/>
      <c r="J19" s="191"/>
      <c r="K19" s="221"/>
      <c r="L19" s="249"/>
    </row>
    <row r="20" spans="1:12" ht="63">
      <c r="A20" s="289" t="s">
        <v>98</v>
      </c>
      <c r="B20" s="155" t="s">
        <v>120</v>
      </c>
      <c r="C20" s="145" t="s">
        <v>34</v>
      </c>
      <c r="D20" s="45">
        <v>4</v>
      </c>
      <c r="E20" s="96">
        <v>1</v>
      </c>
      <c r="F20" s="125">
        <f>D20*E20/2</f>
        <v>2</v>
      </c>
      <c r="G20" s="123">
        <f>IF(E20&gt;0,1,0)</f>
        <v>1</v>
      </c>
      <c r="H20" s="176" t="s">
        <v>208</v>
      </c>
      <c r="I20" s="192" t="s">
        <v>105</v>
      </c>
      <c r="J20" s="178" t="s">
        <v>106</v>
      </c>
      <c r="K20" s="216" t="s">
        <v>213</v>
      </c>
      <c r="L20" s="254" t="s">
        <v>216</v>
      </c>
    </row>
    <row r="21" spans="1:12" ht="126">
      <c r="A21" s="290"/>
      <c r="B21" s="156" t="s">
        <v>85</v>
      </c>
      <c r="C21" s="147" t="s">
        <v>107</v>
      </c>
      <c r="D21" s="45">
        <v>4</v>
      </c>
      <c r="E21" s="97">
        <v>1</v>
      </c>
      <c r="F21" s="125">
        <f t="shared" ref="F21:F26" si="2">D21*E21/2</f>
        <v>2</v>
      </c>
      <c r="G21" s="123">
        <f t="shared" ref="G21:G26" si="3">IF(E21&gt;0,1,0)</f>
        <v>1</v>
      </c>
      <c r="H21" s="207" t="s">
        <v>94</v>
      </c>
      <c r="I21" s="208" t="s">
        <v>95</v>
      </c>
      <c r="J21" s="184" t="s">
        <v>96</v>
      </c>
      <c r="K21" s="217" t="s">
        <v>108</v>
      </c>
      <c r="L21" s="251"/>
    </row>
    <row r="22" spans="1:12" ht="94.5">
      <c r="A22" s="290"/>
      <c r="B22" s="156" t="s">
        <v>86</v>
      </c>
      <c r="C22" s="147" t="s">
        <v>36</v>
      </c>
      <c r="D22" s="45">
        <v>4</v>
      </c>
      <c r="E22" s="97">
        <v>1</v>
      </c>
      <c r="F22" s="125">
        <f t="shared" si="2"/>
        <v>2</v>
      </c>
      <c r="G22" s="123">
        <f t="shared" si="3"/>
        <v>1</v>
      </c>
      <c r="H22" s="207" t="s">
        <v>37</v>
      </c>
      <c r="I22" s="183" t="s">
        <v>38</v>
      </c>
      <c r="J22" s="184" t="s">
        <v>39</v>
      </c>
      <c r="K22" s="222" t="s">
        <v>211</v>
      </c>
      <c r="L22" s="255" t="s">
        <v>215</v>
      </c>
    </row>
    <row r="23" spans="1:12" ht="78.75">
      <c r="A23" s="290"/>
      <c r="B23" s="156" t="s">
        <v>87</v>
      </c>
      <c r="C23" s="147" t="s">
        <v>109</v>
      </c>
      <c r="D23" s="45">
        <v>2</v>
      </c>
      <c r="E23" s="97">
        <v>1</v>
      </c>
      <c r="F23" s="96">
        <f t="shared" si="2"/>
        <v>1</v>
      </c>
      <c r="G23" s="123">
        <f t="shared" si="3"/>
        <v>1</v>
      </c>
      <c r="H23" s="185" t="s">
        <v>40</v>
      </c>
      <c r="I23" s="183" t="s">
        <v>41</v>
      </c>
      <c r="J23" s="184" t="s">
        <v>42</v>
      </c>
      <c r="K23" s="217" t="s">
        <v>43</v>
      </c>
      <c r="L23" s="256"/>
    </row>
    <row r="24" spans="1:12" ht="78.75">
      <c r="A24" s="290"/>
      <c r="B24" s="156" t="s">
        <v>88</v>
      </c>
      <c r="C24" s="147" t="s">
        <v>110</v>
      </c>
      <c r="D24" s="45">
        <v>4</v>
      </c>
      <c r="E24" s="97">
        <v>1</v>
      </c>
      <c r="F24" s="96">
        <f t="shared" si="2"/>
        <v>2</v>
      </c>
      <c r="G24" s="123">
        <f t="shared" si="3"/>
        <v>1</v>
      </c>
      <c r="H24" s="185" t="s">
        <v>44</v>
      </c>
      <c r="I24" s="180" t="s">
        <v>45</v>
      </c>
      <c r="J24" s="181" t="s">
        <v>46</v>
      </c>
      <c r="K24" s="217" t="s">
        <v>47</v>
      </c>
      <c r="L24" s="251"/>
    </row>
    <row r="25" spans="1:12" ht="78" customHeight="1">
      <c r="A25" s="290"/>
      <c r="B25" s="157" t="s">
        <v>89</v>
      </c>
      <c r="C25" s="158" t="s">
        <v>131</v>
      </c>
      <c r="D25" s="45">
        <v>3</v>
      </c>
      <c r="E25" s="97">
        <v>1</v>
      </c>
      <c r="F25" s="96">
        <f t="shared" si="2"/>
        <v>1.5</v>
      </c>
      <c r="G25" s="123">
        <f t="shared" si="3"/>
        <v>1</v>
      </c>
      <c r="H25" s="205" t="s">
        <v>48</v>
      </c>
      <c r="I25" s="209" t="s">
        <v>49</v>
      </c>
      <c r="J25" s="194" t="s">
        <v>50</v>
      </c>
      <c r="K25" s="223" t="s">
        <v>212</v>
      </c>
      <c r="L25" s="257"/>
    </row>
    <row r="26" spans="1:12" ht="87" customHeight="1" thickBot="1">
      <c r="A26" s="61"/>
      <c r="B26" s="159" t="s">
        <v>149</v>
      </c>
      <c r="C26" s="160" t="s">
        <v>206</v>
      </c>
      <c r="D26" s="45">
        <v>4</v>
      </c>
      <c r="E26" s="97">
        <v>1</v>
      </c>
      <c r="F26" s="96">
        <f t="shared" si="2"/>
        <v>2</v>
      </c>
      <c r="G26" s="123">
        <f t="shared" si="3"/>
        <v>1</v>
      </c>
      <c r="H26" s="206" t="s">
        <v>151</v>
      </c>
      <c r="I26" s="210" t="s">
        <v>152</v>
      </c>
      <c r="J26" s="196" t="s">
        <v>153</v>
      </c>
      <c r="K26" s="224" t="s">
        <v>150</v>
      </c>
      <c r="L26" s="258" t="s">
        <v>129</v>
      </c>
    </row>
    <row r="27" spans="1:12" ht="26.1" hidden="1" customHeight="1">
      <c r="A27" s="92"/>
      <c r="B27" s="161"/>
      <c r="C27" s="161" t="s">
        <v>181</v>
      </c>
      <c r="D27" s="130">
        <f>SUM(D20:D26)/D28</f>
        <v>3.5714285714285716</v>
      </c>
      <c r="E27" s="93" t="s">
        <v>129</v>
      </c>
      <c r="F27" s="93" t="s">
        <v>129</v>
      </c>
      <c r="G27" s="93"/>
      <c r="H27" s="197"/>
      <c r="I27" s="197"/>
      <c r="J27" s="197"/>
      <c r="K27" s="225"/>
      <c r="L27" s="259"/>
    </row>
    <row r="28" spans="1:12" ht="26.1" hidden="1" customHeight="1">
      <c r="A28" s="92"/>
      <c r="B28" s="161"/>
      <c r="C28" s="161" t="s">
        <v>194</v>
      </c>
      <c r="D28" s="94">
        <f>SUM(G20:G26)</f>
        <v>7</v>
      </c>
      <c r="E28" s="93"/>
      <c r="F28" s="93"/>
      <c r="G28" s="93"/>
      <c r="H28" s="197"/>
      <c r="I28" s="197"/>
      <c r="J28" s="197"/>
      <c r="K28" s="225"/>
      <c r="L28" s="259"/>
    </row>
    <row r="29" spans="1:12" ht="26.1" hidden="1" customHeight="1">
      <c r="A29" s="92"/>
      <c r="B29" s="161"/>
      <c r="C29" s="161" t="s">
        <v>184</v>
      </c>
      <c r="D29" s="93" t="s">
        <v>129</v>
      </c>
      <c r="E29" s="98">
        <f>SUM(E20:E26)</f>
        <v>7</v>
      </c>
      <c r="F29" s="93" t="s">
        <v>129</v>
      </c>
      <c r="G29" s="93"/>
      <c r="H29" s="197"/>
      <c r="I29" s="197"/>
      <c r="J29" s="197"/>
      <c r="K29" s="225"/>
      <c r="L29" s="259"/>
    </row>
    <row r="30" spans="1:12" ht="26.1" hidden="1" customHeight="1">
      <c r="A30" s="92"/>
      <c r="B30" s="161"/>
      <c r="C30" s="161" t="s">
        <v>185</v>
      </c>
      <c r="D30" s="93" t="s">
        <v>129</v>
      </c>
      <c r="E30" s="93" t="s">
        <v>129</v>
      </c>
      <c r="F30" s="95">
        <f>((D20*E20)+(D21*E21)+(D22*E22)+(D23*E23)+(D24*E24)+(D25*E25)+(D26*E26))/E29</f>
        <v>3.5714285714285716</v>
      </c>
      <c r="G30" s="95"/>
      <c r="H30" s="197"/>
      <c r="I30" s="197"/>
      <c r="J30" s="197"/>
      <c r="K30" s="225"/>
      <c r="L30" s="259"/>
    </row>
    <row r="31" spans="1:12" ht="18.95" customHeight="1" thickBot="1">
      <c r="A31" s="62"/>
      <c r="B31" s="162"/>
      <c r="C31" s="163"/>
      <c r="D31" s="56"/>
      <c r="E31" s="57"/>
      <c r="F31" s="57"/>
      <c r="G31" s="57"/>
      <c r="H31" s="162"/>
      <c r="I31" s="162"/>
      <c r="J31" s="162"/>
      <c r="K31" s="226"/>
      <c r="L31" s="260"/>
    </row>
    <row r="32" spans="1:12" ht="20.100000000000001" customHeight="1" thickBot="1">
      <c r="A32" s="136" t="s">
        <v>172</v>
      </c>
      <c r="B32" s="164">
        <v>1</v>
      </c>
      <c r="C32" s="165"/>
      <c r="D32" s="54"/>
      <c r="E32" s="55"/>
      <c r="F32" s="127"/>
      <c r="G32" s="55"/>
      <c r="H32" s="198"/>
      <c r="I32" s="198"/>
      <c r="J32" s="198"/>
      <c r="K32" s="227"/>
      <c r="L32" s="261"/>
    </row>
    <row r="33" spans="1:12" ht="135" customHeight="1">
      <c r="A33" s="286" t="s">
        <v>99</v>
      </c>
      <c r="B33" s="166" t="s">
        <v>164</v>
      </c>
      <c r="C33" s="147" t="s">
        <v>79</v>
      </c>
      <c r="D33" s="45">
        <v>2</v>
      </c>
      <c r="E33" s="96">
        <v>1</v>
      </c>
      <c r="F33" s="96">
        <f t="shared" ref="F33:F36" si="4">D33*E33/2</f>
        <v>1</v>
      </c>
      <c r="G33" s="123">
        <f>IF(E33&gt;0,1,0)</f>
        <v>1</v>
      </c>
      <c r="H33" s="185" t="s">
        <v>159</v>
      </c>
      <c r="I33" s="183" t="s">
        <v>160</v>
      </c>
      <c r="J33" s="184" t="s">
        <v>165</v>
      </c>
      <c r="K33" s="217" t="s">
        <v>157</v>
      </c>
      <c r="L33" s="251" t="s">
        <v>158</v>
      </c>
    </row>
    <row r="34" spans="1:12" ht="104.1" customHeight="1">
      <c r="A34" s="287"/>
      <c r="B34" s="166" t="s">
        <v>123</v>
      </c>
      <c r="C34" s="167" t="s">
        <v>81</v>
      </c>
      <c r="D34" s="45">
        <v>2</v>
      </c>
      <c r="E34" s="97">
        <v>0.5</v>
      </c>
      <c r="F34" s="96">
        <f t="shared" si="4"/>
        <v>0.5</v>
      </c>
      <c r="G34" s="123">
        <f t="shared" ref="G34:G36" si="5">IF(E34&gt;0,1,0)</f>
        <v>1</v>
      </c>
      <c r="H34" s="179" t="s">
        <v>161</v>
      </c>
      <c r="I34" s="180" t="s">
        <v>162</v>
      </c>
      <c r="J34" s="181" t="s">
        <v>163</v>
      </c>
      <c r="K34" s="217" t="s">
        <v>80</v>
      </c>
      <c r="L34" s="251" t="s">
        <v>166</v>
      </c>
    </row>
    <row r="35" spans="1:12" ht="128.1" customHeight="1">
      <c r="A35" s="287"/>
      <c r="B35" s="166" t="s">
        <v>143</v>
      </c>
      <c r="C35" s="167" t="s">
        <v>144</v>
      </c>
      <c r="D35" s="45">
        <v>4</v>
      </c>
      <c r="E35" s="97">
        <v>1</v>
      </c>
      <c r="F35" s="96">
        <f t="shared" si="4"/>
        <v>2</v>
      </c>
      <c r="G35" s="123">
        <f t="shared" si="5"/>
        <v>1</v>
      </c>
      <c r="H35" s="179" t="s">
        <v>145</v>
      </c>
      <c r="I35" s="180" t="s">
        <v>147</v>
      </c>
      <c r="J35" s="181" t="s">
        <v>148</v>
      </c>
      <c r="K35" s="217" t="s">
        <v>146</v>
      </c>
      <c r="L35" s="251" t="s">
        <v>214</v>
      </c>
    </row>
    <row r="36" spans="1:12" ht="63.75" thickBot="1">
      <c r="A36" s="288"/>
      <c r="B36" s="168" t="s">
        <v>138</v>
      </c>
      <c r="C36" s="169" t="s">
        <v>74</v>
      </c>
      <c r="D36" s="45">
        <v>2</v>
      </c>
      <c r="E36" s="97">
        <v>2</v>
      </c>
      <c r="F36" s="96">
        <f t="shared" si="4"/>
        <v>2</v>
      </c>
      <c r="G36" s="123">
        <f t="shared" si="5"/>
        <v>1</v>
      </c>
      <c r="H36" s="199" t="s">
        <v>75</v>
      </c>
      <c r="I36" s="200" t="s">
        <v>76</v>
      </c>
      <c r="J36" s="201" t="s">
        <v>77</v>
      </c>
      <c r="K36" s="228" t="s">
        <v>78</v>
      </c>
      <c r="L36" s="262"/>
    </row>
    <row r="37" spans="1:12" ht="26.1" hidden="1" customHeight="1">
      <c r="A37" s="99"/>
      <c r="B37" s="170"/>
      <c r="C37" s="170" t="s">
        <v>181</v>
      </c>
      <c r="D37" s="129">
        <f>SUM(D33:D36)/D38</f>
        <v>2.5</v>
      </c>
      <c r="E37" s="101"/>
      <c r="F37" s="101"/>
      <c r="G37" s="101"/>
      <c r="H37" s="162"/>
      <c r="I37" s="162"/>
      <c r="J37" s="162"/>
      <c r="K37" s="226"/>
      <c r="L37" s="260"/>
    </row>
    <row r="38" spans="1:12" ht="26.1" hidden="1" customHeight="1">
      <c r="A38" s="99"/>
      <c r="B38" s="170"/>
      <c r="C38" s="170" t="s">
        <v>192</v>
      </c>
      <c r="D38" s="100">
        <f>SUM(G33:G36)</f>
        <v>4</v>
      </c>
      <c r="E38" s="101"/>
      <c r="F38" s="101"/>
      <c r="G38" s="101"/>
      <c r="H38" s="162"/>
      <c r="I38" s="162"/>
      <c r="J38" s="162"/>
      <c r="K38" s="226"/>
      <c r="L38" s="260"/>
    </row>
    <row r="39" spans="1:12" ht="26.1" hidden="1" customHeight="1">
      <c r="A39" s="99"/>
      <c r="B39" s="170"/>
      <c r="C39" s="170" t="s">
        <v>186</v>
      </c>
      <c r="D39" s="102"/>
      <c r="E39" s="103">
        <f>SUM(E33:E36)</f>
        <v>4.5</v>
      </c>
      <c r="F39" s="101"/>
      <c r="G39" s="101"/>
      <c r="H39" s="162"/>
      <c r="I39" s="162"/>
      <c r="J39" s="162"/>
      <c r="K39" s="226"/>
      <c r="L39" s="260"/>
    </row>
    <row r="40" spans="1:12" ht="26.1" hidden="1" customHeight="1">
      <c r="A40" s="99"/>
      <c r="B40" s="170"/>
      <c r="C40" s="170" t="s">
        <v>182</v>
      </c>
      <c r="D40" s="102"/>
      <c r="E40" s="101"/>
      <c r="F40" s="128">
        <f>((D33*E33)+(D34*E34)+(D35*E35)+(D36*E36))/E39</f>
        <v>2.4444444444444446</v>
      </c>
      <c r="G40" s="104"/>
      <c r="H40" s="162"/>
      <c r="I40" s="162"/>
      <c r="J40" s="162"/>
      <c r="K40" s="226"/>
      <c r="L40" s="260"/>
    </row>
    <row r="41" spans="1:12" ht="26.1" customHeight="1" thickBot="1">
      <c r="A41" s="62"/>
      <c r="B41" s="162"/>
      <c r="C41" s="163"/>
      <c r="D41" s="56"/>
      <c r="E41" s="57"/>
      <c r="F41" s="57"/>
      <c r="G41" s="57"/>
      <c r="H41" s="162"/>
      <c r="I41" s="162"/>
      <c r="J41" s="162"/>
      <c r="K41" s="226"/>
      <c r="L41" s="260"/>
    </row>
    <row r="42" spans="1:12" ht="20.100000000000001" customHeight="1" thickBot="1">
      <c r="A42" s="136" t="s">
        <v>172</v>
      </c>
      <c r="B42" s="135">
        <v>2</v>
      </c>
      <c r="C42" s="165"/>
      <c r="D42" s="54"/>
      <c r="E42" s="55"/>
      <c r="F42" s="127"/>
      <c r="G42" s="55"/>
      <c r="H42" s="198"/>
      <c r="I42" s="198"/>
      <c r="J42" s="198"/>
      <c r="K42" s="227"/>
      <c r="L42" s="261"/>
    </row>
    <row r="43" spans="1:12" ht="81.95" customHeight="1">
      <c r="A43" s="283" t="s">
        <v>171</v>
      </c>
      <c r="B43" s="171" t="s">
        <v>90</v>
      </c>
      <c r="C43" s="172" t="s">
        <v>51</v>
      </c>
      <c r="D43" s="45">
        <v>4</v>
      </c>
      <c r="E43" s="96">
        <v>1</v>
      </c>
      <c r="F43" s="96">
        <f t="shared" ref="F43:F50" si="6">D43*E43/2</f>
        <v>2</v>
      </c>
      <c r="G43" s="123">
        <f>IF(E43&gt;0,1,0)</f>
        <v>1</v>
      </c>
      <c r="H43" s="202" t="s">
        <v>52</v>
      </c>
      <c r="I43" s="211" t="s">
        <v>210</v>
      </c>
      <c r="J43" s="203" t="s">
        <v>53</v>
      </c>
      <c r="K43" s="229" t="s">
        <v>54</v>
      </c>
      <c r="L43" s="263"/>
    </row>
    <row r="44" spans="1:12" ht="63">
      <c r="A44" s="284"/>
      <c r="B44" s="173" t="s">
        <v>121</v>
      </c>
      <c r="C44" s="174" t="s">
        <v>111</v>
      </c>
      <c r="D44" s="45">
        <v>4</v>
      </c>
      <c r="E44" s="97">
        <v>1</v>
      </c>
      <c r="F44" s="96">
        <f t="shared" si="6"/>
        <v>2</v>
      </c>
      <c r="G44" s="123">
        <f t="shared" ref="G44:G49" si="7">IF(E44&gt;0,1,0)</f>
        <v>1</v>
      </c>
      <c r="H44" s="179" t="s">
        <v>112</v>
      </c>
      <c r="I44" s="180" t="s">
        <v>113</v>
      </c>
      <c r="J44" s="181" t="s">
        <v>114</v>
      </c>
      <c r="K44" s="217" t="s">
        <v>115</v>
      </c>
      <c r="L44" s="252"/>
    </row>
    <row r="45" spans="1:12" ht="126">
      <c r="A45" s="284"/>
      <c r="B45" s="173" t="s">
        <v>140</v>
      </c>
      <c r="C45" s="147" t="s">
        <v>117</v>
      </c>
      <c r="D45" s="45">
        <v>2</v>
      </c>
      <c r="E45" s="97">
        <v>1</v>
      </c>
      <c r="F45" s="96">
        <f t="shared" si="6"/>
        <v>1</v>
      </c>
      <c r="G45" s="123">
        <f t="shared" si="7"/>
        <v>1</v>
      </c>
      <c r="H45" s="185" t="s">
        <v>63</v>
      </c>
      <c r="I45" s="180" t="s">
        <v>64</v>
      </c>
      <c r="J45" s="181" t="s">
        <v>65</v>
      </c>
      <c r="K45" s="217" t="s">
        <v>66</v>
      </c>
      <c r="L45" s="252"/>
    </row>
    <row r="46" spans="1:12" ht="94.5">
      <c r="A46" s="284"/>
      <c r="B46" s="173" t="s">
        <v>156</v>
      </c>
      <c r="C46" s="147" t="s">
        <v>155</v>
      </c>
      <c r="D46" s="45">
        <v>4</v>
      </c>
      <c r="E46" s="97">
        <v>1</v>
      </c>
      <c r="F46" s="96">
        <f t="shared" si="6"/>
        <v>2</v>
      </c>
      <c r="G46" s="123">
        <f t="shared" si="7"/>
        <v>1</v>
      </c>
      <c r="H46" s="186" t="s">
        <v>168</v>
      </c>
      <c r="I46" s="183" t="s">
        <v>169</v>
      </c>
      <c r="J46" s="184" t="s">
        <v>167</v>
      </c>
      <c r="K46" s="217" t="s">
        <v>55</v>
      </c>
      <c r="L46" s="251"/>
    </row>
    <row r="47" spans="1:12" ht="78.75">
      <c r="A47" s="284"/>
      <c r="B47" s="173" t="s">
        <v>91</v>
      </c>
      <c r="C47" s="147" t="s">
        <v>207</v>
      </c>
      <c r="D47" s="45">
        <v>2</v>
      </c>
      <c r="E47" s="97">
        <v>1</v>
      </c>
      <c r="F47" s="96">
        <f t="shared" si="6"/>
        <v>1</v>
      </c>
      <c r="G47" s="123">
        <f t="shared" si="7"/>
        <v>1</v>
      </c>
      <c r="H47" s="179" t="s">
        <v>56</v>
      </c>
      <c r="I47" s="180" t="s">
        <v>57</v>
      </c>
      <c r="J47" s="184" t="s">
        <v>58</v>
      </c>
      <c r="K47" s="218" t="s">
        <v>59</v>
      </c>
      <c r="L47" s="255" t="s">
        <v>139</v>
      </c>
    </row>
    <row r="48" spans="1:12" ht="125.1" customHeight="1">
      <c r="A48" s="284"/>
      <c r="B48" s="173" t="s">
        <v>92</v>
      </c>
      <c r="C48" s="147" t="s">
        <v>116</v>
      </c>
      <c r="D48" s="45">
        <v>4</v>
      </c>
      <c r="E48" s="97">
        <v>1</v>
      </c>
      <c r="F48" s="96">
        <f t="shared" si="6"/>
        <v>2</v>
      </c>
      <c r="G48" s="123">
        <f t="shared" si="7"/>
        <v>1</v>
      </c>
      <c r="H48" s="193" t="s">
        <v>118</v>
      </c>
      <c r="I48" s="208" t="s">
        <v>60</v>
      </c>
      <c r="J48" s="212" t="s">
        <v>170</v>
      </c>
      <c r="K48" s="230" t="s">
        <v>61</v>
      </c>
      <c r="L48" s="255" t="s">
        <v>62</v>
      </c>
    </row>
    <row r="49" spans="1:12" ht="75">
      <c r="A49" s="284"/>
      <c r="B49" s="173" t="s">
        <v>122</v>
      </c>
      <c r="C49" s="147" t="s">
        <v>154</v>
      </c>
      <c r="D49" s="45">
        <v>4</v>
      </c>
      <c r="E49" s="97">
        <v>1</v>
      </c>
      <c r="F49" s="96">
        <f t="shared" si="6"/>
        <v>2</v>
      </c>
      <c r="G49" s="123">
        <f t="shared" si="7"/>
        <v>1</v>
      </c>
      <c r="H49" s="193" t="s">
        <v>67</v>
      </c>
      <c r="I49" s="183" t="s">
        <v>68</v>
      </c>
      <c r="J49" s="212" t="s">
        <v>69</v>
      </c>
      <c r="K49" s="230" t="s">
        <v>35</v>
      </c>
      <c r="L49" s="264"/>
    </row>
    <row r="50" spans="1:12" ht="96" customHeight="1" thickBot="1">
      <c r="A50" s="285"/>
      <c r="B50" s="175" t="s">
        <v>93</v>
      </c>
      <c r="C50" s="149" t="s">
        <v>70</v>
      </c>
      <c r="D50" s="45">
        <v>2</v>
      </c>
      <c r="E50" s="97">
        <v>1</v>
      </c>
      <c r="F50" s="96">
        <f t="shared" si="6"/>
        <v>1</v>
      </c>
      <c r="G50" s="123">
        <f>IF(E50&gt;0,1,0)</f>
        <v>1</v>
      </c>
      <c r="H50" s="195" t="s">
        <v>71</v>
      </c>
      <c r="I50" s="210" t="s">
        <v>72</v>
      </c>
      <c r="J50" s="213" t="s">
        <v>73</v>
      </c>
      <c r="K50" s="224"/>
      <c r="L50" s="265"/>
    </row>
    <row r="51" spans="1:12" ht="18.95" hidden="1" customHeight="1">
      <c r="A51" s="113"/>
      <c r="B51" s="114"/>
      <c r="C51" s="105"/>
      <c r="D51" s="108"/>
      <c r="E51" s="107"/>
      <c r="F51" s="107"/>
      <c r="G51" s="107"/>
      <c r="H51" s="162"/>
      <c r="I51" s="162"/>
      <c r="J51" s="162"/>
      <c r="K51" s="226"/>
      <c r="L51" s="260"/>
    </row>
    <row r="52" spans="1:12" ht="26.1" hidden="1" customHeight="1">
      <c r="A52" s="105"/>
      <c r="B52" s="105"/>
      <c r="C52" s="105" t="s">
        <v>181</v>
      </c>
      <c r="D52" s="106">
        <f>AVERAGE(D43:D50)</f>
        <v>3.25</v>
      </c>
      <c r="E52" s="107"/>
      <c r="F52" s="107"/>
      <c r="G52" s="107"/>
      <c r="H52" s="162"/>
      <c r="I52" s="162"/>
      <c r="J52" s="162"/>
      <c r="K52" s="226"/>
      <c r="L52" s="260"/>
    </row>
    <row r="53" spans="1:12" ht="26.1" hidden="1" customHeight="1">
      <c r="A53" s="105"/>
      <c r="B53" s="105"/>
      <c r="C53" s="105" t="s">
        <v>193</v>
      </c>
      <c r="D53" s="106">
        <f>SUM(G43:G50)</f>
        <v>8</v>
      </c>
      <c r="E53" s="107"/>
      <c r="F53" s="107"/>
      <c r="G53" s="107"/>
      <c r="H53" s="162"/>
      <c r="I53" s="162"/>
      <c r="J53" s="162"/>
      <c r="K53" s="226"/>
      <c r="L53" s="260"/>
    </row>
    <row r="54" spans="1:12" ht="26.1" hidden="1" customHeight="1">
      <c r="A54" s="105"/>
      <c r="B54" s="105"/>
      <c r="C54" s="105" t="s">
        <v>186</v>
      </c>
      <c r="D54" s="108"/>
      <c r="E54" s="109">
        <f>SUM(E43:E50)</f>
        <v>8</v>
      </c>
      <c r="F54" s="107"/>
      <c r="G54" s="107"/>
      <c r="H54" s="162"/>
      <c r="I54" s="162"/>
      <c r="J54" s="162"/>
      <c r="K54" s="226"/>
      <c r="L54" s="260"/>
    </row>
    <row r="55" spans="1:12" ht="26.1" hidden="1" customHeight="1">
      <c r="A55" s="105"/>
      <c r="B55" s="105"/>
      <c r="C55" s="105" t="s">
        <v>182</v>
      </c>
      <c r="D55" s="108"/>
      <c r="E55" s="107"/>
      <c r="F55" s="110">
        <f>((D43*E43)+(D44*E44)+(D45*E45)+(D46*E46)+(D47*E47)+(D48*E48)+(D49*E49)+(D50*E50))/E54</f>
        <v>3.25</v>
      </c>
      <c r="G55" s="110"/>
      <c r="H55" s="162"/>
      <c r="I55" s="162"/>
      <c r="J55" s="162"/>
      <c r="K55" s="226"/>
      <c r="L55" s="260"/>
    </row>
    <row r="56" spans="1:12">
      <c r="C56" s="3"/>
      <c r="H56" s="241"/>
      <c r="I56" s="241"/>
      <c r="J56" s="241"/>
      <c r="K56" s="242"/>
      <c r="L56" s="241"/>
    </row>
    <row r="57" spans="1:12">
      <c r="H57" s="241"/>
      <c r="I57" s="241"/>
      <c r="J57" s="241"/>
      <c r="K57" s="242"/>
      <c r="L57" s="241"/>
    </row>
    <row r="58" spans="1:12" ht="129.94999999999999" customHeight="1">
      <c r="A58" s="140" t="s">
        <v>220</v>
      </c>
      <c r="B58" s="140" t="s">
        <v>219</v>
      </c>
      <c r="C58" s="118" t="s">
        <v>191</v>
      </c>
      <c r="D58" s="292"/>
      <c r="E58" s="292"/>
      <c r="F58" s="293"/>
      <c r="G58" s="204"/>
      <c r="H58" s="266" t="s">
        <v>190</v>
      </c>
      <c r="I58" s="266" t="s">
        <v>188</v>
      </c>
      <c r="J58" s="266" t="s">
        <v>189</v>
      </c>
      <c r="K58" s="267" t="s">
        <v>218</v>
      </c>
      <c r="L58" s="241"/>
    </row>
    <row r="59" spans="1:12">
      <c r="A59" s="140">
        <v>0</v>
      </c>
      <c r="B59" s="140">
        <v>0</v>
      </c>
      <c r="H59" s="111"/>
      <c r="I59" s="111"/>
      <c r="J59" s="112"/>
      <c r="K59" s="231" t="s">
        <v>129</v>
      </c>
    </row>
    <row r="60" spans="1:12" ht="24.95" customHeight="1">
      <c r="A60" s="141">
        <v>0.5</v>
      </c>
      <c r="B60" s="141">
        <v>0.5</v>
      </c>
      <c r="C60" s="235" t="s">
        <v>137</v>
      </c>
      <c r="D60" s="115"/>
      <c r="E60" s="115"/>
      <c r="H60" s="142">
        <f>B5</f>
        <v>1.5</v>
      </c>
      <c r="I60" s="143">
        <f>D14</f>
        <v>3.4285714285714284</v>
      </c>
      <c r="J60" s="143">
        <f>F17</f>
        <v>3.4285714285714284</v>
      </c>
      <c r="K60" s="232">
        <f>J60*$B$5/2</f>
        <v>2.5714285714285712</v>
      </c>
    </row>
    <row r="61" spans="1:12" ht="24.95" customHeight="1">
      <c r="A61" s="140">
        <v>1</v>
      </c>
      <c r="B61" s="140">
        <v>1</v>
      </c>
      <c r="C61" s="94" t="s">
        <v>33</v>
      </c>
      <c r="D61" s="98"/>
      <c r="E61" s="98"/>
      <c r="H61" s="142">
        <f>B19</f>
        <v>1</v>
      </c>
      <c r="I61" s="143">
        <f>D27</f>
        <v>3.5714285714285716</v>
      </c>
      <c r="J61" s="143">
        <f>F30</f>
        <v>3.5714285714285716</v>
      </c>
      <c r="K61" s="232">
        <f>J61*$B$19/2</f>
        <v>1.7857142857142858</v>
      </c>
    </row>
    <row r="62" spans="1:12" ht="24.95" customHeight="1">
      <c r="A62" s="141">
        <v>1.5</v>
      </c>
      <c r="B62" s="141">
        <v>1.5</v>
      </c>
      <c r="C62" s="116" t="s">
        <v>130</v>
      </c>
      <c r="D62" s="116"/>
      <c r="E62" s="116"/>
      <c r="H62" s="142">
        <f>B32</f>
        <v>1</v>
      </c>
      <c r="I62" s="143">
        <f>D37</f>
        <v>2.5</v>
      </c>
      <c r="J62" s="143">
        <f>F40</f>
        <v>2.4444444444444446</v>
      </c>
      <c r="K62" s="232">
        <f>J62*$B$32/2</f>
        <v>1.2222222222222223</v>
      </c>
    </row>
    <row r="63" spans="1:12" ht="24.95" customHeight="1">
      <c r="A63" s="140">
        <v>2</v>
      </c>
      <c r="B63" s="140">
        <v>2</v>
      </c>
      <c r="C63" s="117" t="s">
        <v>132</v>
      </c>
      <c r="D63" s="117"/>
      <c r="E63" s="117"/>
      <c r="H63" s="142">
        <f>B42</f>
        <v>2</v>
      </c>
      <c r="I63" s="143">
        <f>D52</f>
        <v>3.25</v>
      </c>
      <c r="J63" s="143">
        <f>F55</f>
        <v>3.25</v>
      </c>
      <c r="K63" s="232">
        <f>J63*$B$42/2</f>
        <v>3.25</v>
      </c>
    </row>
    <row r="64" spans="1:12">
      <c r="H64" s="111"/>
      <c r="I64" s="111"/>
      <c r="J64" s="78"/>
      <c r="K64" s="233"/>
    </row>
    <row r="65" spans="1:11">
      <c r="H65" s="111"/>
      <c r="I65" s="111"/>
      <c r="J65" s="78"/>
      <c r="K65" s="233"/>
    </row>
    <row r="66" spans="1:11" ht="90" customHeight="1">
      <c r="A66" s="3"/>
      <c r="H66" s="78"/>
      <c r="I66" s="78"/>
      <c r="J66" s="78"/>
      <c r="K66" s="233"/>
    </row>
    <row r="67" spans="1:11">
      <c r="H67" s="119"/>
      <c r="I67" s="119"/>
      <c r="J67" s="119"/>
      <c r="K67" s="233"/>
    </row>
    <row r="68" spans="1:11">
      <c r="H68" s="291"/>
      <c r="I68" s="291"/>
      <c r="J68" s="119"/>
      <c r="K68" s="233"/>
    </row>
    <row r="69" spans="1:11">
      <c r="H69" s="279"/>
      <c r="I69" s="279"/>
      <c r="J69" s="119"/>
      <c r="K69" s="233"/>
    </row>
    <row r="70" spans="1:11">
      <c r="H70" s="279"/>
      <c r="I70" s="279"/>
      <c r="J70" s="119"/>
      <c r="K70" s="233"/>
    </row>
    <row r="71" spans="1:11">
      <c r="H71" s="279"/>
      <c r="I71" s="279"/>
      <c r="J71" s="119"/>
      <c r="K71" s="233"/>
    </row>
    <row r="72" spans="1:11">
      <c r="H72" s="11"/>
      <c r="I72" s="11"/>
      <c r="J72" s="11"/>
    </row>
  </sheetData>
  <sheetProtection sheet="1" objects="1" scenarios="1" selectLockedCells="1"/>
  <mergeCells count="11">
    <mergeCell ref="A3:K3"/>
    <mergeCell ref="H4:K4"/>
    <mergeCell ref="H69:I69"/>
    <mergeCell ref="H70:I70"/>
    <mergeCell ref="H71:I71"/>
    <mergeCell ref="A7:A13"/>
    <mergeCell ref="A43:A50"/>
    <mergeCell ref="A33:A36"/>
    <mergeCell ref="A20:A25"/>
    <mergeCell ref="H68:I68"/>
    <mergeCell ref="D58:F58"/>
  </mergeCells>
  <phoneticPr fontId="15" type="noConversion"/>
  <dataValidations xWindow="182" yWindow="751" count="6">
    <dataValidation type="list" allowBlank="1" showInputMessage="1" showErrorMessage="1" errorTitle="Entrer une donnée" error="Merci d'entrer une donnée entre 1 et 4" sqref="D34:D36 D8:D13 D21:D26 D44:D50">
      <formula1>"0,1,2,3,4"</formula1>
    </dataValidation>
    <dataValidation type="list" allowBlank="1" showInputMessage="1" showErrorMessage="1" errorTitle="Coeff. de pondération " error="Merci d'entrer une valeur entre 1 et 2." promptTitle="Coeff. de pondération rubrique" prompt="Choisir un coefficient de pondération pour chaque rubrique._x000d_Notre conseil : se familiairier d'abord avec la matrice en gardant des pondérations équivalentes à 1." sqref="B32 B42 B19">
      <formula1>$A$60:$A$63</formula1>
    </dataValidation>
    <dataValidation type="list" showInputMessage="1" showErrorMessage="1" sqref="H27:K30 E44:E50 E8:E13 E21:E26 E34:E36">
      <formula1>$A$59:$A$63</formula1>
    </dataValidation>
    <dataValidation type="list" showInputMessage="1" showErrorMessage="1" prompt="Vous pouvez affecter la valeur 0 à un item si vous jugez qu'il n'est pas pertinent ou applicable dans votre secteur/entreprise._x000d__x000d_Si vous ne souhaitez pas utiliser de coefficients de pondération entre les items, choisissez 1." sqref="E7 E43 E20 E33">
      <formula1>$A$59:$A$63</formula1>
    </dataValidation>
    <dataValidation type="list" allowBlank="1" showInputMessage="1" showErrorMessage="1" errorTitle="Entrer une donnée" error="Merci d'entrer une donnée entre 1 et 4" prompt="Choisissez la valeur &quot;0&quot; uniquement si vous jugez que cet item n'est pas pertinent dans votre secteur/entreprise. (ce qui devrait être rare)" sqref="D7 D20 D33 D43">
      <formula1>"0,1,2,3,4"</formula1>
    </dataValidation>
    <dataValidation type="list" allowBlank="1" showInputMessage="1" showErrorMessage="1" errorTitle="Coeff. de pondération " error="Merci d'entrer une valeur entre 1 et 2." promptTitle="Coeff. de pondération rubrique" prompt="Choisir un coefficient de pondération pour chaque rubrique._x000d_Notre conseil : se familiairier d'abord avec la matrice en gardant des pondérations équivalentes à 1." sqref="B5">
      <formula1>$B$60:$B$63</formula1>
    </dataValidation>
  </dataValidations>
  <printOptions horizontalCentered="1"/>
  <pageMargins left="0" right="0" top="1" bottom="0.59" header="0.30000000000000004" footer="0.5"/>
  <pageSetup paperSize="9" scale="35" orientation="portrait" horizontalDpi="4294967292" verticalDpi="4294967292"/>
  <headerFooter>
    <oddHeader>&amp;C&amp;"Calibri,Gras"&amp;20&amp;K000000 AUTO-DIAGNOSTIC RSE DANS LES ACHATS &amp;"Lucida Grande,Normal"&amp;12 &amp;20©</oddHeader>
    <oddFooter>&amp;L&amp;"Lucida Grande,Normal"&amp;K000000Auto-diagnostic libre de droit réalisé par le Collège des Directeurs de Développement Durable en collaboration avec des Directeurs des Achats et l'Obsar. &amp;R&amp;"Lucida Grande,Normal"&amp;K000000_x000D_&amp;"Calibri,Normal"&amp;P</oddFooter>
  </headerFooter>
  <rowBreaks count="1" manualBreakCount="1">
    <brk id="30" max="16383" man="1"/>
  </rowBreaks>
  <drawing r:id="rId1"/>
  <extLst>
    <ext xmlns:mx="http://schemas.microsoft.com/office/mac/excel/2008/main" uri="{64002731-A6B0-56B0-2670-7721B7C09600}">
      <mx:PLV Mode="0" OnePage="0" WScale="3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J155"/>
  <sheetViews>
    <sheetView showGridLines="0" zoomScale="125" zoomScaleNormal="125" zoomScalePageLayoutView="125" workbookViewId="0">
      <selection activeCell="G3" sqref="G3"/>
    </sheetView>
  </sheetViews>
  <sheetFormatPr baseColWidth="10" defaultRowHeight="15.75"/>
  <cols>
    <col min="3" max="4" width="10.875" customWidth="1"/>
    <col min="5" max="5" width="10.875" style="10" customWidth="1"/>
    <col min="6" max="6" width="10.875" style="16" customWidth="1"/>
    <col min="7" max="7" width="10.875" style="25" customWidth="1"/>
    <col min="8" max="9" width="10.875" style="22" customWidth="1"/>
    <col min="10" max="10" width="10.875" style="76" hidden="1" customWidth="1"/>
    <col min="11" max="12" width="10.875" style="20" hidden="1" customWidth="1"/>
    <col min="13" max="18" width="11.125" hidden="1" customWidth="1"/>
    <col min="19" max="23" width="11.125" customWidth="1"/>
    <col min="24" max="24" width="21.625" customWidth="1"/>
    <col min="25" max="25" width="10.875" style="23" customWidth="1"/>
    <col min="26" max="26" width="10.875" customWidth="1"/>
    <col min="27" max="27" width="11.625" customWidth="1"/>
    <col min="28" max="28" width="10.625" customWidth="1"/>
  </cols>
  <sheetData>
    <row r="1" spans="1:25" s="4" customFormat="1" ht="69.95" customHeight="1">
      <c r="A1" s="132"/>
      <c r="B1" s="133"/>
      <c r="C1" s="133"/>
      <c r="D1" s="305" t="s">
        <v>230</v>
      </c>
      <c r="E1" s="305"/>
      <c r="F1" s="305"/>
      <c r="G1" s="305"/>
      <c r="H1" s="305"/>
      <c r="I1" s="305"/>
      <c r="J1" s="305"/>
      <c r="K1" s="305"/>
      <c r="L1" s="305"/>
      <c r="M1" s="305"/>
      <c r="N1" s="305"/>
      <c r="O1" s="305"/>
      <c r="P1" s="305"/>
      <c r="Q1" s="305"/>
      <c r="R1" s="305"/>
      <c r="S1" s="305"/>
      <c r="T1" s="305"/>
      <c r="U1" s="305"/>
      <c r="V1" s="305"/>
      <c r="W1" s="305"/>
    </row>
    <row r="2" spans="1:25" s="7" customFormat="1" ht="9.9499999999999993" customHeight="1">
      <c r="A2" s="5"/>
      <c r="B2" s="6"/>
      <c r="E2" s="17"/>
      <c r="F2" s="15"/>
      <c r="G2" s="24"/>
      <c r="H2" s="21"/>
      <c r="I2" s="21"/>
      <c r="J2" s="75"/>
      <c r="K2" s="19"/>
      <c r="L2" s="19"/>
      <c r="Y2" s="68"/>
    </row>
    <row r="3" spans="1:25" s="2" customFormat="1" ht="56.1" customHeight="1">
      <c r="A3" s="8" t="s">
        <v>126</v>
      </c>
      <c r="B3" s="9"/>
      <c r="D3" s="268"/>
      <c r="E3" s="268"/>
      <c r="F3" s="268"/>
      <c r="G3" s="268"/>
      <c r="H3" s="268"/>
      <c r="I3" s="268"/>
      <c r="J3" s="268"/>
      <c r="K3" s="268"/>
      <c r="L3" s="268"/>
      <c r="M3" s="268"/>
      <c r="N3" s="268"/>
      <c r="O3" s="268"/>
      <c r="P3" s="268"/>
      <c r="Q3" s="268"/>
      <c r="R3" s="268"/>
      <c r="S3" s="268"/>
      <c r="T3" s="268"/>
      <c r="U3" s="268"/>
      <c r="V3" s="268"/>
      <c r="W3" s="268"/>
      <c r="Y3" s="26"/>
    </row>
    <row r="5" spans="1:25" ht="45" customHeight="1">
      <c r="A5" s="306" t="s">
        <v>175</v>
      </c>
      <c r="B5" s="306"/>
      <c r="C5" s="306"/>
      <c r="D5" s="306"/>
      <c r="E5" s="306"/>
      <c r="F5" s="306"/>
      <c r="G5" s="306"/>
      <c r="H5" s="306"/>
      <c r="I5" s="306"/>
      <c r="J5" s="306"/>
      <c r="K5" s="306"/>
      <c r="L5" s="306"/>
      <c r="M5" s="306"/>
      <c r="N5" s="306"/>
      <c r="O5" s="306"/>
      <c r="P5" s="306"/>
      <c r="Q5" s="306"/>
      <c r="R5" s="306"/>
      <c r="S5" s="306"/>
      <c r="T5" s="306"/>
      <c r="U5" s="306"/>
      <c r="V5" s="306"/>
      <c r="W5" s="306"/>
    </row>
    <row r="10" spans="1:25">
      <c r="T10" s="36" t="s">
        <v>174</v>
      </c>
      <c r="U10" s="22"/>
      <c r="V10" s="66" t="s">
        <v>173</v>
      </c>
    </row>
    <row r="11" spans="1:25">
      <c r="T11" s="30" t="str">
        <f>Matrice!B7</f>
        <v>comité de pilotage</v>
      </c>
      <c r="U11" s="32"/>
      <c r="V11" s="33">
        <f>Matrice!E7</f>
        <v>1</v>
      </c>
    </row>
    <row r="12" spans="1:25">
      <c r="T12" s="30" t="str">
        <f>Matrice!B8</f>
        <v>intégration aux comité DD</v>
      </c>
      <c r="U12" s="32"/>
      <c r="V12" s="34">
        <f>Matrice!E8</f>
        <v>1</v>
      </c>
    </row>
    <row r="13" spans="1:25">
      <c r="T13" s="30" t="str">
        <f>Matrice!B9</f>
        <v xml:space="preserve">document explicite </v>
      </c>
      <c r="U13" s="32"/>
      <c r="V13" s="34">
        <f>Matrice!E9</f>
        <v>1</v>
      </c>
    </row>
    <row r="14" spans="1:25">
      <c r="T14" s="30" t="str">
        <f>Matrice!B10</f>
        <v>enjeux et priorités</v>
      </c>
      <c r="U14" s="32"/>
      <c r="V14" s="34">
        <f>Matrice!E10</f>
        <v>1</v>
      </c>
    </row>
    <row r="15" spans="1:25">
      <c r="T15" s="30" t="str">
        <f>Matrice!B11</f>
        <v>périmètre</v>
      </c>
      <c r="U15" s="32"/>
      <c r="V15" s="34">
        <f>Matrice!E11</f>
        <v>1</v>
      </c>
    </row>
    <row r="16" spans="1:25">
      <c r="T16" s="30" t="str">
        <f>Matrice!B12</f>
        <v>lisibilité et com aux PP</v>
      </c>
      <c r="U16" s="32"/>
      <c r="V16" s="34">
        <f>Matrice!E12</f>
        <v>1</v>
      </c>
      <c r="Y16"/>
    </row>
    <row r="17" spans="1:36">
      <c r="T17" s="30" t="str">
        <f>Matrice!B13</f>
        <v>satisfaction fournisseurs</v>
      </c>
      <c r="U17" s="32"/>
      <c r="V17" s="35">
        <f>Matrice!E13</f>
        <v>1</v>
      </c>
      <c r="Y17"/>
    </row>
    <row r="18" spans="1:36">
      <c r="Y18"/>
    </row>
    <row r="23" spans="1:36">
      <c r="T23" s="302"/>
      <c r="U23" s="302"/>
      <c r="V23" s="302"/>
    </row>
    <row r="24" spans="1:36">
      <c r="T24" s="302"/>
      <c r="U24" s="302"/>
      <c r="V24" s="302"/>
    </row>
    <row r="25" spans="1:36" ht="21" customHeight="1">
      <c r="J25" s="297"/>
      <c r="K25" s="298"/>
      <c r="L25" s="298"/>
      <c r="M25" s="298"/>
      <c r="N25" s="81"/>
      <c r="O25" s="81"/>
      <c r="P25" s="81"/>
      <c r="Q25" s="81"/>
      <c r="R25" s="81"/>
      <c r="S25" s="81"/>
      <c r="T25" s="302"/>
      <c r="U25" s="302"/>
      <c r="V25" s="302"/>
      <c r="W25" s="81"/>
      <c r="AG25" s="297"/>
      <c r="AH25" s="298"/>
      <c r="AI25" s="298"/>
      <c r="AJ25" s="298"/>
    </row>
    <row r="26" spans="1:36" ht="17.100000000000001" customHeight="1">
      <c r="J26" s="298"/>
      <c r="K26" s="298"/>
      <c r="L26" s="298"/>
      <c r="M26" s="298"/>
      <c r="N26" s="81"/>
      <c r="O26" s="81"/>
      <c r="P26" s="81"/>
      <c r="Q26" s="81"/>
      <c r="R26" s="81"/>
      <c r="S26" s="81"/>
      <c r="T26" s="302"/>
      <c r="U26" s="302"/>
      <c r="V26" s="302"/>
      <c r="W26" s="81"/>
    </row>
    <row r="27" spans="1:36">
      <c r="J27" s="79"/>
    </row>
    <row r="28" spans="1:36" ht="15.95" customHeight="1">
      <c r="A28" s="27"/>
      <c r="J28" s="79"/>
      <c r="L28" s="80"/>
      <c r="Y28" s="69"/>
    </row>
    <row r="29" spans="1:36" ht="15.95" customHeight="1">
      <c r="B29" s="27"/>
      <c r="C29" s="27"/>
      <c r="D29" s="27"/>
    </row>
    <row r="30" spans="1:36" ht="15.95" customHeight="1"/>
    <row r="31" spans="1:36" ht="15.95" customHeight="1">
      <c r="S31" s="82"/>
      <c r="T31" s="82"/>
      <c r="U31" s="82"/>
      <c r="V31" s="82"/>
      <c r="W31" s="82"/>
      <c r="X31" s="82"/>
      <c r="Y31" s="82"/>
    </row>
    <row r="32" spans="1:36" ht="56.1" customHeight="1">
      <c r="A32" s="307" t="s">
        <v>101</v>
      </c>
      <c r="B32" s="307"/>
      <c r="C32" s="307"/>
      <c r="D32" s="307"/>
      <c r="E32" s="307"/>
      <c r="F32" s="307"/>
      <c r="G32" s="307"/>
      <c r="H32" s="307"/>
      <c r="I32" s="307"/>
      <c r="J32" s="307"/>
      <c r="K32" s="307"/>
      <c r="L32" s="307"/>
      <c r="M32" s="307"/>
      <c r="N32" s="307"/>
      <c r="O32" s="307"/>
      <c r="P32" s="307"/>
      <c r="Q32" s="307"/>
      <c r="R32" s="307"/>
      <c r="S32" s="307"/>
      <c r="T32" s="307"/>
      <c r="U32" s="307"/>
      <c r="V32" s="307"/>
      <c r="W32" s="307"/>
    </row>
    <row r="33" spans="14:23" ht="15.95" customHeight="1">
      <c r="N33" s="66"/>
      <c r="O33" s="66"/>
      <c r="S33" s="66"/>
      <c r="T33" s="66"/>
      <c r="U33" s="66"/>
      <c r="V33" s="66"/>
      <c r="W33" s="66"/>
    </row>
    <row r="34" spans="14:23" ht="15.95" customHeight="1">
      <c r="N34" s="32"/>
      <c r="O34" s="32"/>
      <c r="S34" s="32"/>
      <c r="T34" s="32"/>
      <c r="U34" s="32"/>
      <c r="V34" s="32"/>
      <c r="W34" s="32"/>
    </row>
    <row r="35" spans="14:23" ht="15.95" customHeight="1">
      <c r="N35" s="32"/>
      <c r="O35" s="32"/>
      <c r="P35" s="32"/>
      <c r="Q35" s="32"/>
      <c r="R35" s="32"/>
      <c r="S35" s="32"/>
      <c r="T35" s="32"/>
      <c r="U35" s="32"/>
      <c r="V35" s="32"/>
      <c r="W35" s="32"/>
    </row>
    <row r="36" spans="14:23" ht="15.95" customHeight="1">
      <c r="N36" s="32"/>
      <c r="O36" s="32"/>
      <c r="P36" s="32"/>
      <c r="Q36" s="32"/>
      <c r="R36" s="32"/>
      <c r="S36" s="32"/>
      <c r="T36" s="32"/>
      <c r="U36" s="32"/>
      <c r="V36" s="32"/>
      <c r="W36" s="32"/>
    </row>
    <row r="37" spans="14:23" ht="15.95" customHeight="1">
      <c r="N37" s="32"/>
      <c r="O37" s="32"/>
      <c r="P37" s="32"/>
      <c r="Q37" s="32"/>
      <c r="R37" s="32"/>
      <c r="S37" s="32"/>
      <c r="T37" s="32"/>
      <c r="U37" s="32"/>
      <c r="V37" s="32"/>
      <c r="W37" s="32"/>
    </row>
    <row r="38" spans="14:23" ht="15.95" customHeight="1">
      <c r="N38" s="32"/>
      <c r="O38" s="32"/>
      <c r="P38" s="32"/>
      <c r="Q38" s="32"/>
      <c r="R38" s="32"/>
      <c r="S38" s="32"/>
      <c r="T38" s="32"/>
      <c r="U38" t="str">
        <f>Matrice!B20</f>
        <v>benchmark</v>
      </c>
      <c r="W38">
        <f>Matrice!E20</f>
        <v>1</v>
      </c>
    </row>
    <row r="39" spans="14:23" ht="15.95" customHeight="1">
      <c r="N39" s="32"/>
      <c r="O39" s="32"/>
      <c r="P39" s="32"/>
      <c r="Q39" s="32"/>
      <c r="R39" s="32"/>
      <c r="S39" s="32"/>
      <c r="T39" s="32"/>
      <c r="U39" t="str">
        <f>Matrice!B21</f>
        <v>évaluation par tierce partie</v>
      </c>
      <c r="W39">
        <f>Matrice!E21</f>
        <v>1</v>
      </c>
    </row>
    <row r="40" spans="14:23" ht="15.95" customHeight="1">
      <c r="N40" s="32"/>
      <c r="O40" s="32"/>
      <c r="P40" s="32"/>
      <c r="Q40" s="32"/>
      <c r="R40" s="32"/>
      <c r="S40" s="32"/>
      <c r="T40" s="32"/>
      <c r="U40" t="str">
        <f>Matrice!B22</f>
        <v>cartographie risques</v>
      </c>
      <c r="W40">
        <f>Matrice!E22</f>
        <v>1</v>
      </c>
    </row>
    <row r="41" spans="14:23" ht="15.95" customHeight="1">
      <c r="U41" t="str">
        <f>Matrice!B23</f>
        <v>indicateurs mesures</v>
      </c>
      <c r="W41">
        <f>Matrice!E23</f>
        <v>1</v>
      </c>
    </row>
    <row r="42" spans="14:23" ht="15.95" customHeight="1">
      <c r="U42" t="str">
        <f>Matrice!B24</f>
        <v>visibilité TBB au plus haut niveau</v>
      </c>
      <c r="W42">
        <f>Matrice!E24</f>
        <v>1</v>
      </c>
    </row>
    <row r="43" spans="14:23" ht="15.95" customHeight="1">
      <c r="U43" t="str">
        <f>Matrice!B25</f>
        <v>suivi délai paiement</v>
      </c>
      <c r="W43">
        <f>Matrice!E25</f>
        <v>1</v>
      </c>
    </row>
    <row r="44" spans="14:23" ht="15.95" customHeight="1">
      <c r="U44" t="str">
        <f>Matrice!B26</f>
        <v xml:space="preserve"> dépendance économique </v>
      </c>
      <c r="W44">
        <f>Matrice!E26</f>
        <v>1</v>
      </c>
    </row>
    <row r="45" spans="14:23" ht="15.95" customHeight="1"/>
    <row r="46" spans="14:23" ht="15.95" customHeight="1"/>
    <row r="47" spans="14:23" ht="14.1" customHeight="1">
      <c r="N47" s="82"/>
      <c r="O47" s="82"/>
      <c r="P47" s="82"/>
      <c r="Q47" s="82"/>
      <c r="R47" s="82"/>
      <c r="S47" s="82"/>
      <c r="T47" s="82"/>
      <c r="U47" s="82"/>
      <c r="V47" s="82"/>
      <c r="W47" s="82"/>
    </row>
    <row r="48" spans="14:23" ht="15.95" customHeight="1"/>
    <row r="49" spans="1:36" ht="15.95" customHeight="1"/>
    <row r="50" spans="1:36" ht="15.95" customHeight="1"/>
    <row r="51" spans="1:36" ht="15.95" customHeight="1">
      <c r="T51" s="302"/>
      <c r="U51" s="302"/>
      <c r="V51" s="302"/>
    </row>
    <row r="52" spans="1:36" ht="20.100000000000001" customHeight="1">
      <c r="T52" s="302"/>
      <c r="U52" s="302"/>
      <c r="V52" s="302"/>
      <c r="AG52" s="297"/>
      <c r="AH52" s="298"/>
      <c r="AI52" s="298"/>
      <c r="AJ52" s="298"/>
    </row>
    <row r="53" spans="1:36" ht="15.95" customHeight="1">
      <c r="T53" s="302"/>
      <c r="U53" s="302"/>
      <c r="V53" s="302"/>
      <c r="Y53" s="69"/>
    </row>
    <row r="54" spans="1:36" ht="15.95" customHeight="1">
      <c r="T54" s="302"/>
      <c r="U54" s="302"/>
      <c r="V54" s="302"/>
    </row>
    <row r="55" spans="1:36" ht="15.95" customHeight="1"/>
    <row r="56" spans="1:36" ht="15.95" customHeight="1"/>
    <row r="57" spans="1:36" ht="15.95" customHeight="1"/>
    <row r="58" spans="1:36" ht="15.95" customHeight="1"/>
    <row r="59" spans="1:36" ht="56.1" customHeight="1">
      <c r="A59" s="301" t="s">
        <v>128</v>
      </c>
      <c r="B59" s="301"/>
      <c r="C59" s="301"/>
      <c r="D59" s="301"/>
      <c r="E59" s="301"/>
      <c r="F59" s="301"/>
      <c r="G59" s="301"/>
      <c r="H59" s="301"/>
      <c r="I59" s="301"/>
      <c r="J59" s="301"/>
      <c r="K59" s="301"/>
      <c r="L59" s="301"/>
      <c r="M59" s="301"/>
      <c r="N59" s="301"/>
      <c r="O59" s="301"/>
      <c r="P59" s="301"/>
      <c r="Q59" s="301"/>
      <c r="R59" s="301"/>
      <c r="S59" s="301"/>
      <c r="T59" s="301"/>
      <c r="U59" s="301"/>
      <c r="V59" s="301"/>
      <c r="W59" s="301"/>
    </row>
    <row r="60" spans="1:36" ht="18.95" customHeight="1"/>
    <row r="63" spans="1:36">
      <c r="K63" s="22"/>
      <c r="L63" s="22"/>
      <c r="M63" s="20"/>
      <c r="N63" s="20"/>
      <c r="O63" s="20"/>
      <c r="P63" s="20"/>
      <c r="Q63" s="20"/>
      <c r="R63" s="20"/>
      <c r="S63" s="20"/>
      <c r="T63" s="20"/>
      <c r="U63" s="20"/>
      <c r="V63" s="20"/>
      <c r="W63" s="20"/>
    </row>
    <row r="64" spans="1:36">
      <c r="J64" s="83"/>
      <c r="N64" s="20"/>
      <c r="O64" s="20"/>
      <c r="P64" s="20"/>
      <c r="Q64" s="20"/>
      <c r="R64" s="20"/>
      <c r="S64" s="20"/>
      <c r="T64" s="20"/>
      <c r="U64" s="37" t="str">
        <f>Matrice!B33</f>
        <v xml:space="preserve">formation acheteurs  </v>
      </c>
      <c r="V64" s="22"/>
      <c r="W64" s="20">
        <f>Matrice!E33</f>
        <v>1</v>
      </c>
    </row>
    <row r="65" spans="9:23">
      <c r="N65" s="20"/>
      <c r="O65" s="20"/>
      <c r="P65" s="20"/>
      <c r="Q65" s="20"/>
      <c r="R65" s="20"/>
      <c r="S65" s="20"/>
      <c r="T65" s="20"/>
      <c r="U65" s="37" t="str">
        <f>Matrice!B34</f>
        <v>formations autres PP</v>
      </c>
      <c r="V65" s="22"/>
      <c r="W65" s="20">
        <f>Matrice!E34</f>
        <v>0.5</v>
      </c>
    </row>
    <row r="66" spans="9:23">
      <c r="N66" s="20"/>
      <c r="O66" s="20"/>
      <c r="P66" s="20"/>
      <c r="Q66" s="20"/>
      <c r="R66" s="20"/>
      <c r="S66" s="20"/>
      <c r="T66" s="20"/>
      <c r="U66" s="37" t="str">
        <f>Matrice!B35</f>
        <v>coût complet</v>
      </c>
      <c r="V66" s="22"/>
      <c r="W66" s="20">
        <f>Matrice!E35</f>
        <v>1</v>
      </c>
    </row>
    <row r="67" spans="9:23">
      <c r="N67" s="20"/>
      <c r="O67" s="20"/>
      <c r="P67" s="20"/>
      <c r="Q67" s="20"/>
      <c r="R67" s="20"/>
      <c r="S67" s="20"/>
      <c r="T67" s="20"/>
      <c r="U67" s="37" t="str">
        <f>Matrice!B36</f>
        <v>motivation / evaluation acheteurs</v>
      </c>
      <c r="V67" s="22"/>
      <c r="W67" s="20">
        <f>Matrice!E36</f>
        <v>2</v>
      </c>
    </row>
    <row r="68" spans="9:23">
      <c r="I68" s="16"/>
    </row>
    <row r="81" spans="1:36" ht="15.95" customHeight="1">
      <c r="J81" s="297"/>
      <c r="K81" s="297"/>
      <c r="L81" s="297"/>
      <c r="M81" s="297"/>
      <c r="N81" s="82"/>
      <c r="O81" s="82"/>
      <c r="P81" s="82"/>
      <c r="Q81" s="82"/>
      <c r="R81" s="82"/>
      <c r="S81" s="82"/>
      <c r="T81" s="302"/>
      <c r="U81" s="302"/>
      <c r="V81" s="302"/>
      <c r="W81" s="82"/>
      <c r="AG81" s="297"/>
      <c r="AH81" s="297"/>
      <c r="AI81" s="297"/>
      <c r="AJ81" s="297"/>
    </row>
    <row r="82" spans="1:36">
      <c r="T82" s="302"/>
      <c r="U82" s="302"/>
      <c r="V82" s="302"/>
    </row>
    <row r="83" spans="1:36">
      <c r="T83" s="302"/>
      <c r="U83" s="302"/>
      <c r="V83" s="302"/>
    </row>
    <row r="84" spans="1:36">
      <c r="T84" s="302"/>
      <c r="U84" s="302"/>
      <c r="V84" s="302"/>
    </row>
    <row r="86" spans="1:36" ht="60" customHeight="1">
      <c r="A86" s="299" t="s">
        <v>127</v>
      </c>
      <c r="B86" s="299"/>
      <c r="C86" s="299"/>
      <c r="D86" s="299"/>
      <c r="E86" s="299"/>
      <c r="F86" s="299"/>
      <c r="G86" s="299"/>
      <c r="H86" s="299"/>
      <c r="I86" s="299"/>
      <c r="J86" s="299"/>
      <c r="K86" s="299"/>
      <c r="L86" s="299"/>
      <c r="M86" s="299"/>
      <c r="N86" s="299"/>
      <c r="O86" s="299"/>
      <c r="P86" s="299"/>
      <c r="Q86" s="299"/>
      <c r="R86" s="299"/>
      <c r="S86" s="299"/>
      <c r="T86" s="299"/>
      <c r="U86" s="299"/>
      <c r="V86" s="299"/>
      <c r="W86" s="299"/>
    </row>
    <row r="90" spans="1:36">
      <c r="Y90"/>
    </row>
    <row r="92" spans="1:36">
      <c r="T92" t="str">
        <f>Matrice!B43</f>
        <v>force application charte RSE</v>
      </c>
      <c r="V92">
        <f>Matrice!E43</f>
        <v>1</v>
      </c>
    </row>
    <row r="93" spans="1:36">
      <c r="T93" t="str">
        <f>Matrice!B44</f>
        <v>évaluation fournisseurs</v>
      </c>
      <c r="V93">
        <f>Matrice!E44</f>
        <v>1</v>
      </c>
    </row>
    <row r="94" spans="1:36">
      <c r="T94" t="str">
        <f>Matrice!B45</f>
        <v>suivi plan d'action fournisseur</v>
      </c>
      <c r="V94">
        <f>Matrice!E45</f>
        <v>1</v>
      </c>
    </row>
    <row r="95" spans="1:36">
      <c r="T95" t="str">
        <f>Matrice!B46</f>
        <v>intégration RSE dans processus achat</v>
      </c>
      <c r="V95">
        <f>Matrice!E46</f>
        <v>1</v>
      </c>
    </row>
    <row r="96" spans="1:36">
      <c r="T96" t="str">
        <f>Matrice!B47</f>
        <v>poids de l'évaluation dans choix</v>
      </c>
      <c r="V96">
        <f>Matrice!E47</f>
        <v>1</v>
      </c>
    </row>
    <row r="97" spans="20:25">
      <c r="T97" t="str">
        <f>Matrice!B48</f>
        <v>sensibilisation fournisseurs</v>
      </c>
      <c r="V97">
        <f>Matrice!E48</f>
        <v>1</v>
      </c>
    </row>
    <row r="98" spans="20:25">
      <c r="T98" t="str">
        <f>Matrice!B49</f>
        <v>co-conception</v>
      </c>
      <c r="V98">
        <f>Matrice!E49</f>
        <v>1</v>
      </c>
    </row>
    <row r="99" spans="20:25">
      <c r="T99" t="str">
        <f>Matrice!B50</f>
        <v xml:space="preserve">espaces de dialogues </v>
      </c>
      <c r="V99">
        <f>Matrice!E50</f>
        <v>1</v>
      </c>
      <c r="Y99"/>
    </row>
    <row r="114" spans="1:36" ht="56.1" customHeight="1">
      <c r="A114" s="300" t="s">
        <v>176</v>
      </c>
      <c r="B114" s="300"/>
      <c r="C114" s="300"/>
      <c r="D114" s="300"/>
      <c r="E114" s="300"/>
      <c r="F114" s="300"/>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row>
    <row r="115" spans="1:36" ht="6.95" customHeight="1"/>
    <row r="116" spans="1:36" ht="30" customHeight="1">
      <c r="A116" s="303" t="s">
        <v>180</v>
      </c>
      <c r="B116" s="303"/>
      <c r="C116" s="303"/>
      <c r="D116" s="303"/>
      <c r="E116" s="303"/>
      <c r="F116" s="303"/>
      <c r="G116" s="303"/>
      <c r="H116" s="303"/>
      <c r="J116" s="304" t="s">
        <v>178</v>
      </c>
      <c r="K116" s="304"/>
      <c r="L116" s="304"/>
      <c r="M116" s="304"/>
      <c r="N116" s="304"/>
      <c r="O116" s="304"/>
      <c r="P116" s="304"/>
      <c r="Q116" s="84"/>
      <c r="S116" s="296" t="s">
        <v>179</v>
      </c>
      <c r="T116" s="296"/>
      <c r="U116" s="296"/>
      <c r="V116" s="296"/>
      <c r="W116" s="296"/>
      <c r="X116" s="296"/>
      <c r="Y116" s="296"/>
    </row>
    <row r="117" spans="1:36" ht="15" customHeight="1">
      <c r="S117" s="296"/>
      <c r="T117" s="296"/>
      <c r="U117" s="296"/>
      <c r="V117" s="296"/>
      <c r="W117" s="296"/>
      <c r="X117" s="296"/>
      <c r="Y117" s="296"/>
    </row>
    <row r="118" spans="1:36" ht="15" customHeight="1"/>
    <row r="119" spans="1:36" ht="15" customHeight="1"/>
    <row r="120" spans="1:36" ht="15" customHeight="1"/>
    <row r="121" spans="1:36" ht="15" customHeight="1"/>
    <row r="122" spans="1:36" ht="15" customHeight="1">
      <c r="AA122" s="23"/>
      <c r="AB122" s="23"/>
    </row>
    <row r="123" spans="1:36" ht="15" customHeight="1">
      <c r="AA123" s="23"/>
      <c r="AB123" s="23"/>
    </row>
    <row r="124" spans="1:36" ht="15" customHeight="1">
      <c r="AA124" s="23"/>
      <c r="AB124" s="23"/>
      <c r="AF124" s="4"/>
    </row>
    <row r="125" spans="1:36" ht="15" customHeight="1">
      <c r="AA125" s="23"/>
    </row>
    <row r="126" spans="1:36" ht="15.95" customHeight="1">
      <c r="AA126" s="38"/>
      <c r="AF126" s="295"/>
      <c r="AG126" s="295"/>
      <c r="AH126" s="295"/>
      <c r="AI126" s="295"/>
      <c r="AJ126" s="295"/>
    </row>
    <row r="127" spans="1:36" ht="15" customHeight="1">
      <c r="AA127" s="38"/>
      <c r="AF127" s="295"/>
      <c r="AG127" s="295"/>
      <c r="AH127" s="295"/>
      <c r="AI127" s="295"/>
      <c r="AJ127" s="295"/>
    </row>
    <row r="128" spans="1:36" ht="15" customHeight="1">
      <c r="AA128" s="38"/>
      <c r="AF128" s="295"/>
      <c r="AG128" s="295"/>
      <c r="AH128" s="295"/>
      <c r="AI128" s="295"/>
      <c r="AJ128" s="295"/>
    </row>
    <row r="129" spans="1:36" ht="15" customHeight="1">
      <c r="AA129" s="38"/>
      <c r="AF129" s="295"/>
      <c r="AG129" s="295"/>
      <c r="AH129" s="295"/>
      <c r="AI129" s="295"/>
      <c r="AJ129" s="295"/>
    </row>
    <row r="130" spans="1:36" ht="15" customHeight="1">
      <c r="AA130" s="38"/>
      <c r="AF130" s="295"/>
      <c r="AG130" s="295"/>
      <c r="AH130" s="295"/>
      <c r="AI130" s="295"/>
      <c r="AJ130" s="295"/>
    </row>
    <row r="131" spans="1:36" ht="15" customHeight="1">
      <c r="AF131" s="295"/>
      <c r="AG131" s="295"/>
      <c r="AH131" s="295"/>
      <c r="AI131" s="295"/>
      <c r="AJ131" s="295"/>
    </row>
    <row r="132" spans="1:36" ht="15" customHeight="1">
      <c r="AF132" s="294"/>
      <c r="AG132" s="294"/>
      <c r="AH132" s="294"/>
      <c r="AI132" s="294"/>
      <c r="AJ132" s="294"/>
    </row>
    <row r="133" spans="1:36" ht="15" customHeight="1">
      <c r="AF133" s="295"/>
      <c r="AG133" s="295"/>
      <c r="AH133" s="295"/>
      <c r="AI133" s="295"/>
      <c r="AJ133" s="295"/>
    </row>
    <row r="134" spans="1:36" ht="15" customHeight="1">
      <c r="AF134" s="294"/>
      <c r="AG134" s="294"/>
      <c r="AH134" s="294"/>
      <c r="AI134" s="294"/>
      <c r="AJ134" s="294"/>
    </row>
    <row r="135" spans="1:36" ht="15" customHeight="1">
      <c r="AF135" s="294"/>
      <c r="AG135" s="294"/>
      <c r="AH135" s="294"/>
      <c r="AI135" s="294"/>
      <c r="AJ135" s="294"/>
    </row>
    <row r="136" spans="1:36" ht="15" customHeight="1">
      <c r="AF136" s="294"/>
      <c r="AG136" s="294"/>
      <c r="AH136" s="294"/>
      <c r="AI136" s="294"/>
      <c r="AJ136" s="294"/>
    </row>
    <row r="137" spans="1:36" ht="15" customHeight="1">
      <c r="AF137" s="67"/>
      <c r="AG137" s="67"/>
      <c r="AH137" s="67"/>
      <c r="AI137" s="67"/>
      <c r="AJ137" s="67"/>
    </row>
    <row r="138" spans="1:36" ht="15" customHeight="1">
      <c r="AF138" s="67"/>
      <c r="AG138" s="67"/>
      <c r="AH138" s="67"/>
      <c r="AI138" s="67"/>
      <c r="AJ138" s="67"/>
    </row>
    <row r="139" spans="1:36" ht="15" customHeight="1">
      <c r="AF139" s="67"/>
      <c r="AG139" s="67"/>
      <c r="AH139" s="67"/>
      <c r="AI139" s="67"/>
      <c r="AJ139" s="67"/>
    </row>
    <row r="140" spans="1:36" ht="15" customHeight="1">
      <c r="AF140" s="22"/>
      <c r="AG140" s="22"/>
      <c r="AH140" s="20"/>
    </row>
    <row r="141" spans="1:36" ht="15" customHeight="1">
      <c r="AF141" s="22"/>
      <c r="AG141" s="22"/>
      <c r="AH141" s="20"/>
    </row>
    <row r="142" spans="1:36" ht="15" customHeight="1">
      <c r="AF142" s="65"/>
      <c r="AG142" s="65"/>
      <c r="AH142" s="64"/>
      <c r="AI142" s="63"/>
      <c r="AJ142" s="63"/>
    </row>
    <row r="143" spans="1:36" ht="15" customHeight="1">
      <c r="A143" t="s">
        <v>195</v>
      </c>
      <c r="AC143" s="16"/>
      <c r="AD143" s="25"/>
      <c r="AE143" s="22"/>
      <c r="AF143" s="65"/>
      <c r="AG143" s="65"/>
      <c r="AH143" s="64"/>
      <c r="AI143" s="63"/>
      <c r="AJ143" s="63"/>
    </row>
    <row r="144" spans="1:36" ht="15" customHeight="1">
      <c r="AC144" s="16"/>
      <c r="AD144" s="25"/>
      <c r="AE144" s="22"/>
      <c r="AF144" s="63"/>
      <c r="AG144" s="63"/>
      <c r="AH144" s="63"/>
      <c r="AI144" s="63"/>
      <c r="AJ144" s="63"/>
    </row>
    <row r="145" spans="1:36">
      <c r="AC145" s="16"/>
      <c r="AD145" s="25"/>
      <c r="AE145" s="22"/>
      <c r="AF145" s="63"/>
      <c r="AG145" s="63"/>
      <c r="AH145" s="63"/>
      <c r="AI145" s="63"/>
      <c r="AJ145" s="63"/>
    </row>
    <row r="146" spans="1:36" ht="15" customHeight="1">
      <c r="B146" s="1"/>
    </row>
    <row r="147" spans="1:36" ht="15" customHeight="1">
      <c r="A147" s="26"/>
      <c r="B147" s="29"/>
      <c r="C147" s="29"/>
      <c r="D147" s="29"/>
      <c r="E147" s="29"/>
      <c r="F147" s="29"/>
      <c r="G147" s="29"/>
      <c r="H147" s="29"/>
      <c r="I147" s="31"/>
      <c r="J147" s="77"/>
      <c r="K147" s="29"/>
      <c r="L147" s="31"/>
    </row>
    <row r="148" spans="1:36" ht="15" customHeight="1">
      <c r="A148" s="26"/>
      <c r="B148" s="29"/>
      <c r="C148" s="29"/>
      <c r="D148" s="29"/>
      <c r="E148" s="29"/>
      <c r="F148" s="29"/>
      <c r="G148" s="29"/>
      <c r="H148" s="29"/>
      <c r="I148" s="31"/>
      <c r="J148" s="77"/>
      <c r="K148" s="29"/>
      <c r="L148" s="31"/>
    </row>
    <row r="149" spans="1:36" ht="15" customHeight="1">
      <c r="A149" s="26"/>
      <c r="B149" s="29"/>
      <c r="C149" s="29"/>
      <c r="D149" s="29"/>
      <c r="E149" s="29"/>
      <c r="F149" s="29"/>
      <c r="G149" s="29"/>
      <c r="H149" s="29"/>
      <c r="I149" s="31"/>
      <c r="J149" s="77"/>
      <c r="K149" s="29"/>
      <c r="L149" s="31"/>
    </row>
    <row r="150" spans="1:36" ht="15" customHeight="1"/>
    <row r="151" spans="1:36" ht="15" customHeight="1"/>
    <row r="152" spans="1:36" ht="15" customHeight="1"/>
    <row r="153" spans="1:36" ht="15" customHeight="1"/>
    <row r="154" spans="1:36" ht="15" customHeight="1"/>
    <row r="155" spans="1:36" ht="15" customHeight="1"/>
  </sheetData>
  <sheetProtection sheet="1" objects="1" scenarios="1" selectLockedCells="1"/>
  <mergeCells count="25">
    <mergeCell ref="D1:W1"/>
    <mergeCell ref="AG25:AJ25"/>
    <mergeCell ref="A5:W5"/>
    <mergeCell ref="T23:V26"/>
    <mergeCell ref="A32:W32"/>
    <mergeCell ref="J26:M26"/>
    <mergeCell ref="J25:M25"/>
    <mergeCell ref="AF126:AJ130"/>
    <mergeCell ref="S116:Y117"/>
    <mergeCell ref="AG81:AJ81"/>
    <mergeCell ref="AG52:AJ52"/>
    <mergeCell ref="A86:W86"/>
    <mergeCell ref="A114:AD114"/>
    <mergeCell ref="A59:W59"/>
    <mergeCell ref="J81:M81"/>
    <mergeCell ref="T51:V54"/>
    <mergeCell ref="A116:H116"/>
    <mergeCell ref="J116:P116"/>
    <mergeCell ref="T81:V84"/>
    <mergeCell ref="AF135:AJ135"/>
    <mergeCell ref="AF136:AJ136"/>
    <mergeCell ref="AF133:AJ133"/>
    <mergeCell ref="AF134:AJ134"/>
    <mergeCell ref="AF131:AJ131"/>
    <mergeCell ref="AF132:AJ132"/>
  </mergeCells>
  <phoneticPr fontId="15" type="noConversion"/>
  <printOptions horizontalCentered="1" verticalCentered="1"/>
  <pageMargins left="0.25" right="0.25" top="0.75000000000000011" bottom="0.75000000000000011" header="0.30000000000000004" footer="0.30000000000000004"/>
  <pageSetup paperSize="9" scale="28" orientation="portrait" horizontalDpi="4294967292" verticalDpi="4294967292"/>
  <headerFooter>
    <oddHeader xml:space="preserve">&amp;C&amp;"Calibri,Gras"&amp;20&amp;K000000 </oddHeader>
    <oddFooter>&amp;L&amp;"Calibri,Normal"&amp;K000000Février 2013&amp;R&amp;"Lucida Grande,Normal"&amp;K000000Outil libre de droit réalisé par le Collège des Directeurs de Développement Durable en collaboration avec des Directeurs des Achats et l'Obsar. Fev 2013. V1.2</oddFooter>
  </headerFooter>
  <drawing r:id="rId1"/>
  <extLst>
    <ext xmlns:mx="http://schemas.microsoft.com/office/mac/excel/2008/main" uri="{64002731-A6B0-56B0-2670-7721B7C09600}">
      <mx:PLV Mode="0" OnePage="0" WScale="55"/>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Notice d'utilisation</vt:lpstr>
      <vt:lpstr>Matrice</vt:lpstr>
      <vt:lpstr>Résultats</vt:lpstr>
      <vt:lpstr>Matrice!Impression_des_titres</vt:lpstr>
      <vt:lpstr>Matrice!Zone_d_impression</vt:lpstr>
      <vt:lpstr>'Notice d''utilisation'!Zone_d_impression</vt:lpstr>
      <vt:lpstr>Résultats!Zone_d_impression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Hélène Babok-Haeussler</dc:creator>
  <cp:lastModifiedBy> </cp:lastModifiedBy>
  <cp:lastPrinted>2013-06-26T13:22:39Z</cp:lastPrinted>
  <dcterms:created xsi:type="dcterms:W3CDTF">2012-10-12T12:11:28Z</dcterms:created>
  <dcterms:modified xsi:type="dcterms:W3CDTF">2013-08-01T14:30:36Z</dcterms:modified>
</cp:coreProperties>
</file>